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7140"/>
  </bookViews>
  <sheets>
    <sheet name="表" sheetId="1" r:id="rId1"/>
  </sheets>
  <definedNames>
    <definedName name="_xlnm.Print_Area" localSheetId="0">表!$A$1:$DE$63</definedName>
    <definedName name="_xlnm.Print_Titles" localSheetId="0">表!$B:$B</definedName>
    <definedName name="Z_339CF14A_99CC_4B8D_8407_82EBC15727C9_.wvu.PrintArea" localSheetId="0" hidden="1">表!$B$4:$DD$58</definedName>
    <definedName name="Z_339CF14A_99CC_4B8D_8407_82EBC15727C9_.wvu.PrintTitles" localSheetId="0" hidden="1">表!$B:$B</definedName>
    <definedName name="Z_339CF14A_99CC_4B8D_8407_82EBC15727C9_.wvu.Rows" localSheetId="0" hidden="1">表!#REF!</definedName>
    <definedName name="Z_7EF58AE8_B37D_4801_AE4C_92F863D0BA7E_.wvu.PrintArea" localSheetId="0" hidden="1">表!$B$4:$DD$58</definedName>
    <definedName name="Z_7EF58AE8_B37D_4801_AE4C_92F863D0BA7E_.wvu.PrintTitles" localSheetId="0" hidden="1">表!$B:$B</definedName>
    <definedName name="Z_7EF58AE8_B37D_4801_AE4C_92F863D0BA7E_.wvu.Rows" localSheetId="0" hidden="1">表!#REF!</definedName>
    <definedName name="Z_C7875C70_4A7C_4409_A8F3_A85B44496C24_.wvu.PrintArea" localSheetId="0" hidden="1">表!$B$4:$DD$58</definedName>
    <definedName name="Z_C7875C70_4A7C_4409_A8F3_A85B44496C24_.wvu.PrintTitles" localSheetId="0" hidden="1">表!$B:$B</definedName>
    <definedName name="Z_C7875C70_4A7C_4409_A8F3_A85B44496C24_.wvu.Rows" localSheetId="0" hidden="1">表!#REF!</definedName>
    <definedName name="Z_DF0921BC_8D5B_4AAA_98D4_C5806FF0257E_.wvu.PrintArea" localSheetId="0" hidden="1">表!$B$4:$DD$58</definedName>
    <definedName name="Z_DF0921BC_8D5B_4AAA_98D4_C5806FF0257E_.wvu.PrintTitles" localSheetId="0" hidden="1">表!$B:$B</definedName>
    <definedName name="Z_DF0921BC_8D5B_4AAA_98D4_C5806FF0257E_.wvu.Rows" localSheetId="0" hidden="1">表!#REF!</definedName>
    <definedName name="Z_ECB46D70_0F20_4E33_AC10_79F32B422EB0_.wvu.PrintArea" localSheetId="0" hidden="1">表!$B$4:$DD$58</definedName>
    <definedName name="Z_ECB46D70_0F20_4E33_AC10_79F32B422EB0_.wvu.PrintTitles" localSheetId="0" hidden="1">表!$B:$B</definedName>
    <definedName name="Z_ECB46D70_0F20_4E33_AC10_79F32B422EB0_.wvu.Rows" localSheetId="0" hidden="1">表!#REF!</definedName>
    <definedName name="Z_F2E87D70_B94B_407E_8A26_779566470CB7_.wvu.PrintArea" localSheetId="0" hidden="1">表!$B$4:$DD$63</definedName>
    <definedName name="Z_F2E87D70_B94B_407E_8A26_779566470CB7_.wvu.PrintTitles" localSheetId="0" hidden="1">表!$B:$B</definedName>
    <definedName name="Z_F2E87D70_B94B_407E_8A26_779566470CB7_.wvu.Rows" localSheetId="0" hidden="1">表!#REF!</definedName>
  </definedNames>
  <calcPr calcId="145621"/>
</workbook>
</file>

<file path=xl/calcChain.xml><?xml version="1.0" encoding="utf-8"?>
<calcChain xmlns="http://schemas.openxmlformats.org/spreadsheetml/2006/main">
  <c r="CY8" i="1" l="1"/>
  <c r="CY9" i="1"/>
  <c r="CY10" i="1"/>
  <c r="CY11" i="1"/>
  <c r="CY12" i="1"/>
  <c r="CY13" i="1"/>
  <c r="CY14" i="1"/>
  <c r="CY15" i="1"/>
  <c r="CY16" i="1"/>
  <c r="CY17" i="1"/>
  <c r="CY18" i="1"/>
  <c r="CY19" i="1"/>
  <c r="CY20" i="1"/>
  <c r="CY21" i="1"/>
  <c r="CY22" i="1"/>
  <c r="CY23" i="1"/>
  <c r="CY24" i="1"/>
  <c r="CY25" i="1"/>
  <c r="CY26" i="1"/>
  <c r="CY27" i="1"/>
  <c r="CY28" i="1"/>
  <c r="CY29" i="1"/>
  <c r="CY30" i="1"/>
  <c r="CY31" i="1"/>
  <c r="CY32" i="1"/>
  <c r="CY33" i="1"/>
  <c r="CY34" i="1"/>
  <c r="CY35" i="1"/>
  <c r="CY36" i="1"/>
  <c r="CY37" i="1"/>
  <c r="CY38" i="1"/>
  <c r="CY39" i="1"/>
  <c r="CY40" i="1"/>
  <c r="CY41" i="1"/>
  <c r="CY42" i="1"/>
  <c r="CY43" i="1"/>
  <c r="CY44" i="1"/>
  <c r="CY45" i="1"/>
  <c r="CY46" i="1"/>
  <c r="CY47" i="1"/>
  <c r="CY48" i="1"/>
  <c r="CY49" i="1"/>
  <c r="CY50" i="1"/>
  <c r="CY51" i="1"/>
  <c r="CY52" i="1"/>
  <c r="CY53" i="1"/>
  <c r="CY7" i="1"/>
  <c r="CW10" i="1"/>
  <c r="CW11" i="1"/>
  <c r="CW12" i="1"/>
  <c r="CW13" i="1"/>
  <c r="CW14" i="1"/>
  <c r="CW15" i="1"/>
  <c r="CW16" i="1"/>
  <c r="CW17" i="1"/>
  <c r="CW18" i="1"/>
  <c r="CW19" i="1"/>
  <c r="CW20" i="1"/>
  <c r="CW21" i="1"/>
  <c r="CW22" i="1"/>
  <c r="CW23" i="1"/>
  <c r="CW24" i="1"/>
  <c r="CW25" i="1"/>
  <c r="CW26" i="1"/>
  <c r="CW27" i="1"/>
  <c r="CW28" i="1"/>
  <c r="CW29" i="1"/>
  <c r="CW30" i="1"/>
  <c r="CW31" i="1"/>
  <c r="CW32" i="1"/>
  <c r="CW33" i="1"/>
  <c r="CW34" i="1"/>
  <c r="CW35" i="1"/>
  <c r="CW36" i="1"/>
  <c r="CW37" i="1"/>
  <c r="CW38" i="1"/>
  <c r="CW39" i="1"/>
  <c r="CW40" i="1"/>
  <c r="CW41" i="1"/>
  <c r="CW42" i="1"/>
  <c r="CW43" i="1"/>
  <c r="CW44" i="1"/>
  <c r="CW45" i="1"/>
  <c r="CW46" i="1"/>
  <c r="CW47" i="1"/>
  <c r="CW48" i="1"/>
  <c r="CW49" i="1"/>
  <c r="CW50" i="1"/>
  <c r="CW51" i="1"/>
  <c r="CW52" i="1"/>
  <c r="CW53" i="1"/>
  <c r="CW9" i="1"/>
  <c r="CW8" i="1"/>
  <c r="CW7" i="1"/>
  <c r="DA10" i="1" l="1"/>
  <c r="DA11" i="1"/>
  <c r="DA12" i="1"/>
  <c r="DA13" i="1"/>
  <c r="DA14" i="1"/>
  <c r="DA15" i="1"/>
  <c r="DA16" i="1"/>
  <c r="DA17" i="1"/>
  <c r="DA18" i="1"/>
  <c r="DA19" i="1"/>
  <c r="DA20" i="1"/>
  <c r="DA21" i="1"/>
  <c r="DA22" i="1"/>
  <c r="DA23" i="1"/>
  <c r="DA24" i="1"/>
  <c r="DA25" i="1"/>
  <c r="DA26" i="1"/>
  <c r="DA27" i="1"/>
  <c r="DA28" i="1"/>
  <c r="DA29" i="1"/>
  <c r="DA30" i="1"/>
  <c r="DA31" i="1"/>
  <c r="DA32" i="1"/>
  <c r="DA33" i="1"/>
  <c r="DA34" i="1"/>
  <c r="DA35" i="1"/>
  <c r="DA36" i="1"/>
  <c r="DA37" i="1"/>
  <c r="DA38" i="1"/>
  <c r="DA39" i="1"/>
  <c r="DA40" i="1"/>
  <c r="DA41" i="1"/>
  <c r="DA42" i="1"/>
  <c r="DA43" i="1"/>
  <c r="DA44" i="1"/>
  <c r="DA45" i="1"/>
  <c r="DA46" i="1"/>
  <c r="DA47" i="1"/>
  <c r="DA48" i="1"/>
  <c r="DA49" i="1"/>
  <c r="DA50" i="1"/>
  <c r="DA51" i="1"/>
  <c r="DA52" i="1"/>
  <c r="DA53" i="1"/>
  <c r="DA9" i="1"/>
  <c r="DA8" i="1"/>
  <c r="DA7" i="1"/>
  <c r="AG9" i="1" l="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8" i="1"/>
  <c r="AG7"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8" i="1"/>
  <c r="AE7" i="1"/>
  <c r="CM19" i="1" l="1"/>
  <c r="CM20" i="1"/>
  <c r="CM21" i="1"/>
  <c r="CM22" i="1"/>
  <c r="CM23" i="1"/>
  <c r="CM24" i="1"/>
  <c r="CM25" i="1"/>
  <c r="CM26" i="1"/>
  <c r="CM27" i="1"/>
  <c r="CM28" i="1"/>
  <c r="CM29" i="1"/>
  <c r="CM30" i="1"/>
  <c r="CM31" i="1"/>
  <c r="CM32" i="1"/>
  <c r="CM33" i="1"/>
  <c r="CM34" i="1"/>
  <c r="CM35" i="1"/>
  <c r="CM36" i="1"/>
  <c r="CM37" i="1"/>
  <c r="CM38" i="1"/>
  <c r="CM39" i="1"/>
  <c r="CM40" i="1"/>
  <c r="CM41" i="1"/>
  <c r="CM42" i="1"/>
  <c r="CM43" i="1"/>
  <c r="CM44" i="1"/>
  <c r="CM45" i="1"/>
  <c r="CM46" i="1"/>
  <c r="CM47" i="1"/>
  <c r="CM48" i="1"/>
  <c r="CM49" i="1"/>
  <c r="CM50" i="1"/>
  <c r="CM51" i="1"/>
  <c r="CM52" i="1"/>
  <c r="CM53" i="1"/>
  <c r="CM8" i="1"/>
  <c r="CM9" i="1"/>
  <c r="CM10" i="1"/>
  <c r="CM11" i="1"/>
  <c r="CM12" i="1"/>
  <c r="CM13" i="1"/>
  <c r="CM14" i="1"/>
  <c r="CM15" i="1"/>
  <c r="CM16" i="1"/>
  <c r="CM17" i="1"/>
  <c r="CM18" i="1"/>
  <c r="CM7" i="1"/>
  <c r="CK9" i="1"/>
  <c r="CK10" i="1"/>
  <c r="CK11" i="1"/>
  <c r="CK12" i="1"/>
  <c r="CK13" i="1"/>
  <c r="CK14" i="1"/>
  <c r="CK15" i="1"/>
  <c r="CK16" i="1"/>
  <c r="CK17" i="1"/>
  <c r="CK18" i="1"/>
  <c r="CK19" i="1"/>
  <c r="CK20" i="1"/>
  <c r="CK21" i="1"/>
  <c r="CK22" i="1"/>
  <c r="CK23" i="1"/>
  <c r="CK24" i="1"/>
  <c r="CK25" i="1"/>
  <c r="CK26" i="1"/>
  <c r="CK27" i="1"/>
  <c r="CK28" i="1"/>
  <c r="CK29" i="1"/>
  <c r="CK30" i="1"/>
  <c r="CK31" i="1"/>
  <c r="CK32" i="1"/>
  <c r="CK33" i="1"/>
  <c r="CK34" i="1"/>
  <c r="CK35" i="1"/>
  <c r="CK36" i="1"/>
  <c r="CK37" i="1"/>
  <c r="CK38" i="1"/>
  <c r="CK39" i="1"/>
  <c r="CK40" i="1"/>
  <c r="CK41" i="1"/>
  <c r="CK42" i="1"/>
  <c r="CK43" i="1"/>
  <c r="CK44" i="1"/>
  <c r="CK45" i="1"/>
  <c r="CK46" i="1"/>
  <c r="CK47" i="1"/>
  <c r="CK48" i="1"/>
  <c r="CK49" i="1"/>
  <c r="CK50" i="1"/>
  <c r="CK51" i="1"/>
  <c r="CK52" i="1"/>
  <c r="CK53" i="1"/>
  <c r="CK8" i="1"/>
  <c r="CK7"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8" i="1"/>
  <c r="U7" i="1"/>
  <c r="CI8" i="1" l="1"/>
  <c r="CI9" i="1"/>
  <c r="CI10" i="1"/>
  <c r="CI11" i="1"/>
  <c r="CI12" i="1"/>
  <c r="CI13" i="1"/>
  <c r="CI14" i="1"/>
  <c r="CI15" i="1"/>
  <c r="CI16" i="1"/>
  <c r="CI17" i="1"/>
  <c r="CI18" i="1"/>
  <c r="CI19" i="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CI46" i="1"/>
  <c r="CI47" i="1"/>
  <c r="CI48" i="1"/>
  <c r="CI49" i="1"/>
  <c r="CI50" i="1"/>
  <c r="CI51" i="1"/>
  <c r="CI52" i="1"/>
  <c r="CI53" i="1"/>
  <c r="CI7" i="1"/>
  <c r="BQ8" i="1"/>
  <c r="BQ9" i="1"/>
  <c r="BQ10" i="1"/>
  <c r="BQ11" i="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7" i="1"/>
  <c r="I9" i="1"/>
  <c r="I10" i="1"/>
  <c r="I11" i="1"/>
  <c r="I12" i="1"/>
  <c r="I13" i="1"/>
  <c r="I14" i="1"/>
  <c r="I15" i="1"/>
  <c r="I16" i="1"/>
  <c r="I17" i="1"/>
  <c r="I18" i="1"/>
  <c r="I19" i="1"/>
  <c r="I20" i="1"/>
  <c r="I21" i="1"/>
  <c r="I22" i="1"/>
  <c r="I23" i="1"/>
  <c r="I24" i="1"/>
  <c r="I25" i="1"/>
  <c r="I26" i="1"/>
  <c r="I27" i="1"/>
  <c r="I28" i="1"/>
  <c r="I29" i="1"/>
  <c r="I31" i="1"/>
  <c r="I32" i="1"/>
  <c r="I33" i="1"/>
  <c r="I34" i="1"/>
  <c r="I35" i="1"/>
  <c r="I36" i="1"/>
  <c r="I37" i="1"/>
  <c r="I38" i="1"/>
  <c r="I39" i="1"/>
  <c r="I40" i="1"/>
  <c r="I41" i="1"/>
  <c r="I42" i="1"/>
  <c r="I43" i="1"/>
  <c r="I44" i="1"/>
  <c r="I45" i="1"/>
  <c r="I46" i="1"/>
  <c r="I47" i="1"/>
  <c r="I48" i="1"/>
  <c r="I49" i="1"/>
  <c r="I50" i="1"/>
  <c r="I51" i="1"/>
  <c r="I52" i="1"/>
  <c r="I53" i="1"/>
  <c r="I8" i="1"/>
  <c r="I7" i="1"/>
  <c r="CU28" i="1"/>
  <c r="CU29" i="1"/>
  <c r="CU30" i="1"/>
  <c r="CU31" i="1"/>
  <c r="CU32" i="1"/>
  <c r="CU33" i="1"/>
  <c r="CU34" i="1"/>
  <c r="CU35" i="1"/>
  <c r="CU36" i="1"/>
  <c r="CU37" i="1"/>
  <c r="CU38" i="1"/>
  <c r="CU39" i="1"/>
  <c r="CU40" i="1"/>
  <c r="CU41" i="1"/>
  <c r="CU42" i="1"/>
  <c r="CU43" i="1"/>
  <c r="CU44" i="1"/>
  <c r="CU45" i="1"/>
  <c r="CU46" i="1"/>
  <c r="CU47" i="1"/>
  <c r="CU48" i="1"/>
  <c r="CU49" i="1"/>
  <c r="CU50" i="1"/>
  <c r="CU51" i="1"/>
  <c r="CU52" i="1"/>
  <c r="CU53" i="1"/>
  <c r="CU8" i="1"/>
  <c r="CU9" i="1"/>
  <c r="CU10" i="1"/>
  <c r="CU11" i="1"/>
  <c r="CU12" i="1"/>
  <c r="CU13" i="1"/>
  <c r="CU14" i="1"/>
  <c r="CU15" i="1"/>
  <c r="CU16" i="1"/>
  <c r="CU17" i="1"/>
  <c r="CU18" i="1"/>
  <c r="CU19" i="1"/>
  <c r="CU20" i="1"/>
  <c r="CU21" i="1"/>
  <c r="CU22" i="1"/>
  <c r="CU23" i="1"/>
  <c r="CU24" i="1"/>
  <c r="CU25" i="1"/>
  <c r="CU26" i="1"/>
  <c r="CU27" i="1"/>
  <c r="CU7" i="1"/>
  <c r="CS8" i="1"/>
  <c r="CS9" i="1"/>
  <c r="CS10" i="1"/>
  <c r="CS11" i="1"/>
  <c r="CS12" i="1"/>
  <c r="CS13" i="1"/>
  <c r="CS14" i="1"/>
  <c r="CS15" i="1"/>
  <c r="CS16" i="1"/>
  <c r="CS17" i="1"/>
  <c r="CS18" i="1"/>
  <c r="CS19" i="1"/>
  <c r="CS20" i="1"/>
  <c r="CS21" i="1"/>
  <c r="CS22" i="1"/>
  <c r="CS23" i="1"/>
  <c r="CS24" i="1"/>
  <c r="CS25" i="1"/>
  <c r="CS26" i="1"/>
  <c r="CS27" i="1"/>
  <c r="CS28" i="1"/>
  <c r="CS29" i="1"/>
  <c r="CS30" i="1"/>
  <c r="CS31" i="1"/>
  <c r="CS32" i="1"/>
  <c r="CS33" i="1"/>
  <c r="CS34" i="1"/>
  <c r="CS35" i="1"/>
  <c r="CS36" i="1"/>
  <c r="CS37" i="1"/>
  <c r="CS38" i="1"/>
  <c r="CS39" i="1"/>
  <c r="CS40" i="1"/>
  <c r="CS41" i="1"/>
  <c r="CS42" i="1"/>
  <c r="CS43" i="1"/>
  <c r="CS44" i="1"/>
  <c r="CS45" i="1"/>
  <c r="CS46" i="1"/>
  <c r="CS47" i="1"/>
  <c r="CS48" i="1"/>
  <c r="CS49" i="1"/>
  <c r="CS50" i="1"/>
  <c r="CS51" i="1"/>
  <c r="CS52" i="1"/>
  <c r="CS53" i="1"/>
  <c r="CS7" i="1"/>
  <c r="CE9" i="1"/>
  <c r="CE10" i="1"/>
  <c r="CE11" i="1"/>
  <c r="CE12" i="1"/>
  <c r="CE13" i="1"/>
  <c r="CE14" i="1"/>
  <c r="CE15" i="1"/>
  <c r="CE16" i="1"/>
  <c r="CE17" i="1"/>
  <c r="CE18" i="1"/>
  <c r="CE19" i="1"/>
  <c r="CE20" i="1"/>
  <c r="CE21" i="1"/>
  <c r="CE22" i="1"/>
  <c r="CE23" i="1"/>
  <c r="CE24" i="1"/>
  <c r="CE25" i="1"/>
  <c r="CE26" i="1"/>
  <c r="CE27" i="1"/>
  <c r="CE28" i="1"/>
  <c r="CE29" i="1"/>
  <c r="CE30" i="1"/>
  <c r="CE31" i="1"/>
  <c r="CE32" i="1"/>
  <c r="CE33" i="1"/>
  <c r="CE34" i="1"/>
  <c r="CE35" i="1"/>
  <c r="CE36" i="1"/>
  <c r="CE37" i="1"/>
  <c r="CE38" i="1"/>
  <c r="CE39" i="1"/>
  <c r="CE40" i="1"/>
  <c r="CE41" i="1"/>
  <c r="CE42" i="1"/>
  <c r="CE43" i="1"/>
  <c r="CE44" i="1"/>
  <c r="CE45" i="1"/>
  <c r="CE46" i="1"/>
  <c r="CE47" i="1"/>
  <c r="CE48" i="1"/>
  <c r="CE49" i="1"/>
  <c r="CE50" i="1"/>
  <c r="CE51" i="1"/>
  <c r="CE52" i="1"/>
  <c r="CE53" i="1"/>
  <c r="CE8" i="1"/>
  <c r="CE7" i="1"/>
  <c r="CC8" i="1"/>
  <c r="CC9" i="1"/>
  <c r="CC10" i="1"/>
  <c r="CC11" i="1"/>
  <c r="CC12" i="1"/>
  <c r="CC13" i="1"/>
  <c r="CC14" i="1"/>
  <c r="CC15" i="1"/>
  <c r="CC16" i="1"/>
  <c r="CC17" i="1"/>
  <c r="CC18" i="1"/>
  <c r="CC19" i="1"/>
  <c r="CC20" i="1"/>
  <c r="CC21" i="1"/>
  <c r="CC22" i="1"/>
  <c r="CC23" i="1"/>
  <c r="CC24" i="1"/>
  <c r="CC25" i="1"/>
  <c r="CC26" i="1"/>
  <c r="CC27" i="1"/>
  <c r="CC28" i="1"/>
  <c r="CC29" i="1"/>
  <c r="CC30" i="1"/>
  <c r="CC31" i="1"/>
  <c r="CC32" i="1"/>
  <c r="CC33" i="1"/>
  <c r="CC34" i="1"/>
  <c r="CC35" i="1"/>
  <c r="CC36" i="1"/>
  <c r="CC37" i="1"/>
  <c r="CC38" i="1"/>
  <c r="CC39" i="1"/>
  <c r="CC40" i="1"/>
  <c r="CC41" i="1"/>
  <c r="CC42" i="1"/>
  <c r="CC43" i="1"/>
  <c r="CC44" i="1"/>
  <c r="CC45" i="1"/>
  <c r="CC46" i="1"/>
  <c r="CC47" i="1"/>
  <c r="CC48" i="1"/>
  <c r="CC49" i="1"/>
  <c r="CC50" i="1"/>
  <c r="CC51" i="1"/>
  <c r="CC52" i="1"/>
  <c r="CC53" i="1"/>
  <c r="CC7" i="1"/>
  <c r="CA8" i="1"/>
  <c r="CA9" i="1"/>
  <c r="CA10" i="1"/>
  <c r="CA11" i="1"/>
  <c r="CA12" i="1"/>
  <c r="CA13" i="1"/>
  <c r="CA14" i="1"/>
  <c r="CA15" i="1"/>
  <c r="CA16" i="1"/>
  <c r="CA17" i="1"/>
  <c r="CA18" i="1"/>
  <c r="CA19" i="1"/>
  <c r="CA20" i="1"/>
  <c r="CA21" i="1"/>
  <c r="CA22" i="1"/>
  <c r="CA23" i="1"/>
  <c r="CA24" i="1"/>
  <c r="CA25" i="1"/>
  <c r="CA26" i="1"/>
  <c r="CA27" i="1"/>
  <c r="CA28" i="1"/>
  <c r="CA29" i="1"/>
  <c r="CA30" i="1"/>
  <c r="CA31" i="1"/>
  <c r="CA32" i="1"/>
  <c r="CA33" i="1"/>
  <c r="CA34" i="1"/>
  <c r="CA35" i="1"/>
  <c r="CA36" i="1"/>
  <c r="CA37" i="1"/>
  <c r="CA38" i="1"/>
  <c r="CA39" i="1"/>
  <c r="CA40" i="1"/>
  <c r="CA41" i="1"/>
  <c r="CA42" i="1"/>
  <c r="CA43" i="1"/>
  <c r="CA44" i="1"/>
  <c r="CA45" i="1"/>
  <c r="CA46" i="1"/>
  <c r="CA47" i="1"/>
  <c r="CA48" i="1"/>
  <c r="CA49" i="1"/>
  <c r="CA50" i="1"/>
  <c r="CA51" i="1"/>
  <c r="CA52" i="1"/>
  <c r="CA53" i="1"/>
  <c r="CA7" i="1"/>
  <c r="BY15" i="1"/>
  <c r="BY16" i="1"/>
  <c r="BY17" i="1"/>
  <c r="BY18" i="1"/>
  <c r="BY19" i="1"/>
  <c r="BY20" i="1"/>
  <c r="BY21" i="1"/>
  <c r="BY22" i="1"/>
  <c r="BY23"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8" i="1"/>
  <c r="BY9" i="1"/>
  <c r="BY10" i="1"/>
  <c r="BY11" i="1"/>
  <c r="BY12" i="1"/>
  <c r="BY14" i="1"/>
  <c r="BY7" i="1"/>
  <c r="BW8" i="1"/>
  <c r="BW9" i="1"/>
  <c r="BW10" i="1"/>
  <c r="BW11" i="1"/>
  <c r="BW12" i="1"/>
  <c r="BW13" i="1"/>
  <c r="BW14" i="1"/>
  <c r="BW15" i="1"/>
  <c r="BW16" i="1"/>
  <c r="BW17" i="1"/>
  <c r="BW18" i="1"/>
  <c r="BW19" i="1"/>
  <c r="BW20" i="1"/>
  <c r="BW21" i="1"/>
  <c r="BW22" i="1"/>
  <c r="BW23" i="1"/>
  <c r="BW24" i="1"/>
  <c r="BW25" i="1"/>
  <c r="BW26" i="1"/>
  <c r="BW27" i="1"/>
  <c r="BW28" i="1"/>
  <c r="BW29" i="1"/>
  <c r="BW30" i="1"/>
  <c r="BW31" i="1"/>
  <c r="BW32" i="1"/>
  <c r="BW33" i="1"/>
  <c r="BW34" i="1"/>
  <c r="BW35" i="1"/>
  <c r="BW36" i="1"/>
  <c r="BW37" i="1"/>
  <c r="BW38" i="1"/>
  <c r="BW39" i="1"/>
  <c r="BW40" i="1"/>
  <c r="BW41" i="1"/>
  <c r="BW42" i="1"/>
  <c r="BW43" i="1"/>
  <c r="BW44" i="1"/>
  <c r="BW45" i="1"/>
  <c r="BW46" i="1"/>
  <c r="BW47" i="1"/>
  <c r="BW48" i="1"/>
  <c r="BW49" i="1"/>
  <c r="BW50" i="1"/>
  <c r="BW51" i="1"/>
  <c r="BW52" i="1"/>
  <c r="BW53" i="1"/>
  <c r="BW7" i="1"/>
  <c r="BU30" i="1"/>
  <c r="BU31" i="1"/>
  <c r="BU32" i="1"/>
  <c r="BU33" i="1"/>
  <c r="BU34" i="1"/>
  <c r="BU35" i="1"/>
  <c r="BU36" i="1"/>
  <c r="BU37" i="1"/>
  <c r="BU38" i="1"/>
  <c r="BU39" i="1"/>
  <c r="BU40" i="1"/>
  <c r="BU41" i="1"/>
  <c r="BU42" i="1"/>
  <c r="BU43" i="1"/>
  <c r="BU44" i="1"/>
  <c r="BU45" i="1"/>
  <c r="BU46" i="1"/>
  <c r="BU47" i="1"/>
  <c r="BU48" i="1"/>
  <c r="BU49" i="1"/>
  <c r="BU50" i="1"/>
  <c r="BU51" i="1"/>
  <c r="BU52" i="1"/>
  <c r="BU53" i="1"/>
  <c r="BU9" i="1"/>
  <c r="BU10" i="1"/>
  <c r="BU11" i="1"/>
  <c r="BU12" i="1"/>
  <c r="BU13" i="1"/>
  <c r="BU14" i="1"/>
  <c r="BU15" i="1"/>
  <c r="BU16" i="1"/>
  <c r="BU17" i="1"/>
  <c r="BU18" i="1"/>
  <c r="BU19" i="1"/>
  <c r="BU20" i="1"/>
  <c r="BU21" i="1"/>
  <c r="BU22" i="1"/>
  <c r="BU23" i="1"/>
  <c r="BU24" i="1"/>
  <c r="BU25" i="1"/>
  <c r="BU26" i="1"/>
  <c r="BU27" i="1"/>
  <c r="BU28" i="1"/>
  <c r="BU29" i="1"/>
  <c r="BU8" i="1"/>
  <c r="BU7"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8" i="1"/>
  <c r="BS9" i="1"/>
  <c r="BS10" i="1"/>
  <c r="BS11" i="1"/>
  <c r="BS7" i="1"/>
  <c r="BO9" i="1"/>
  <c r="BO10" i="1"/>
  <c r="BO11"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8" i="1"/>
  <c r="BO7" i="1"/>
  <c r="BM43" i="1"/>
  <c r="BM44" i="1"/>
  <c r="BM45" i="1"/>
  <c r="BM46" i="1"/>
  <c r="BM47" i="1"/>
  <c r="BM48" i="1"/>
  <c r="BM49" i="1"/>
  <c r="BM50" i="1"/>
  <c r="BM51" i="1"/>
  <c r="BM52" i="1"/>
  <c r="BM53" i="1"/>
  <c r="BM9" i="1"/>
  <c r="BM10"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8" i="1"/>
  <c r="BM7" i="1"/>
  <c r="BK9" i="1"/>
  <c r="BK10" i="1"/>
  <c r="BK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8" i="1"/>
  <c r="BK7" i="1"/>
  <c r="BI8" i="1"/>
  <c r="BI9" i="1"/>
  <c r="BI10"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7" i="1"/>
  <c r="BE9" i="1"/>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8" i="1"/>
  <c r="BE7"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8" i="1"/>
  <c r="BG7" i="1"/>
  <c r="BC8" i="1"/>
  <c r="BC9" i="1"/>
  <c r="BC10"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7"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8" i="1"/>
  <c r="BA9" i="1"/>
  <c r="BA10" i="1"/>
  <c r="BA11" i="1"/>
  <c r="BA12" i="1"/>
  <c r="BA7" i="1"/>
  <c r="AY8" i="1"/>
  <c r="AY9" i="1"/>
  <c r="AY10" i="1"/>
  <c r="AY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7" i="1"/>
  <c r="AW10" i="1"/>
  <c r="AW11" i="1"/>
  <c r="AW12" i="1"/>
  <c r="AW13" i="1"/>
  <c r="AW14" i="1"/>
  <c r="AW15" i="1"/>
  <c r="AW16" i="1"/>
  <c r="AW17" i="1"/>
  <c r="AW18" i="1"/>
  <c r="AW19" i="1"/>
  <c r="AW20" i="1"/>
  <c r="AW21" i="1"/>
  <c r="AW22" i="1"/>
  <c r="AW23" i="1"/>
  <c r="AW24"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9" i="1"/>
  <c r="AW8" i="1"/>
  <c r="AW7"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9" i="1"/>
  <c r="AU10" i="1"/>
  <c r="AU11" i="1"/>
  <c r="AU12" i="1"/>
  <c r="AU13" i="1"/>
  <c r="AU14" i="1"/>
  <c r="AU8" i="1"/>
  <c r="AU7" i="1"/>
  <c r="AS9" i="1"/>
  <c r="AS10" i="1"/>
  <c r="AS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8" i="1"/>
  <c r="AS7" i="1"/>
  <c r="AQ8" i="1"/>
  <c r="AQ9" i="1"/>
  <c r="AQ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7" i="1"/>
  <c r="AO8" i="1"/>
  <c r="AO9" i="1"/>
  <c r="AO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7" i="1"/>
  <c r="AM9" i="1"/>
  <c r="AM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8" i="1"/>
  <c r="AM7"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9" i="1"/>
  <c r="AK10" i="1"/>
  <c r="AK11" i="1"/>
  <c r="AK12" i="1"/>
  <c r="AK13" i="1"/>
  <c r="AK14" i="1"/>
  <c r="AK15" i="1"/>
  <c r="AK16" i="1"/>
  <c r="AK17" i="1"/>
  <c r="AK18" i="1"/>
  <c r="AK8" i="1"/>
  <c r="AK7"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8" i="1"/>
  <c r="AI9" i="1"/>
  <c r="AI10" i="1"/>
  <c r="AI11" i="1"/>
  <c r="AI12" i="1"/>
  <c r="AI13" i="1"/>
  <c r="AI14" i="1"/>
  <c r="AI15" i="1"/>
  <c r="AI16" i="1"/>
  <c r="AI7"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9" i="1"/>
  <c r="AA10" i="1"/>
  <c r="AA11" i="1"/>
  <c r="AA12" i="1"/>
  <c r="AA8" i="1"/>
  <c r="AA7"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8" i="1"/>
  <c r="O9" i="1"/>
  <c r="O7"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8" i="1"/>
  <c r="M7"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17" i="1"/>
  <c r="K18" i="1"/>
  <c r="K19" i="1"/>
  <c r="K20" i="1"/>
  <c r="K21" i="1"/>
  <c r="K15" i="1"/>
  <c r="K16" i="1"/>
  <c r="K11" i="1"/>
  <c r="K12" i="1"/>
  <c r="K13" i="1"/>
  <c r="K14" i="1"/>
  <c r="K10" i="1"/>
  <c r="K9" i="1"/>
  <c r="K8" i="1"/>
  <c r="K7" i="1"/>
</calcChain>
</file>

<file path=xl/comments1.xml><?xml version="1.0" encoding="utf-8"?>
<comments xmlns="http://schemas.openxmlformats.org/spreadsheetml/2006/main">
  <authors>
    <author>山梨県</author>
  </authors>
  <commentList>
    <comment ref="AB38" authorId="0">
      <text>
        <r>
          <rPr>
            <b/>
            <sz val="9"/>
            <color indexed="81"/>
            <rFont val="ＭＳ Ｐゴシック"/>
            <family val="3"/>
            <charset val="128"/>
          </rPr>
          <t>山梨県:</t>
        </r>
        <r>
          <rPr>
            <sz val="9"/>
            <color indexed="81"/>
            <rFont val="ＭＳ Ｐゴシック"/>
            <family val="3"/>
            <charset val="128"/>
          </rPr>
          <t xml:space="preserve">
ここだけ手打ち
</t>
        </r>
      </text>
    </comment>
  </commentList>
</comments>
</file>

<file path=xl/sharedStrings.xml><?xml version="1.0" encoding="utf-8"?>
<sst xmlns="http://schemas.openxmlformats.org/spreadsheetml/2006/main" count="487" uniqueCount="262">
  <si>
    <t>教育と文化</t>
  </si>
  <si>
    <t>福祉と医療</t>
  </si>
  <si>
    <t>災害と安全</t>
  </si>
  <si>
    <t>県名</t>
    <rPh sb="0" eb="2">
      <t>ケンメイ</t>
    </rPh>
    <phoneticPr fontId="3"/>
  </si>
  <si>
    <t>産業と労働</t>
    <phoneticPr fontId="3"/>
  </si>
  <si>
    <t>家計と住環境</t>
    <phoneticPr fontId="3"/>
  </si>
  <si>
    <t>財政</t>
    <phoneticPr fontId="3"/>
  </si>
  <si>
    <t>1総面積（k㎡）</t>
  </si>
  <si>
    <t>2 総世帯数（世帯）</t>
  </si>
  <si>
    <t>3 可住地面積割合（総面積に占める割合）（％）</t>
  </si>
  <si>
    <t>4 日照時間（年間）（時間）</t>
  </si>
  <si>
    <t>5 降水量（年間)(mm）</t>
  </si>
  <si>
    <t>6 年平均気温（℃）</t>
  </si>
  <si>
    <t>7 総人口（人）</t>
  </si>
  <si>
    <t>8 人口密度（可住地面積１K㎡当たり）（人）</t>
  </si>
  <si>
    <t>9 合計特殊出生率</t>
  </si>
  <si>
    <t>10 人口増減率（％）</t>
  </si>
  <si>
    <t>11 １世帯当たり人員（総世帯）（人）</t>
  </si>
  <si>
    <t>12 外国人登録人員（人口千人当たり）（人）</t>
  </si>
  <si>
    <t>13 経済成長率(実質)(県内総生産対前年度増加率)(％)</t>
  </si>
  <si>
    <t>14 １人当たり県民所得(千円)</t>
  </si>
  <si>
    <t>15 県内総生産(実質)（百万円）　　　</t>
  </si>
  <si>
    <t>16 農業産出額（億円）</t>
  </si>
  <si>
    <t>17 製造品出荷額等(従業者4人以上事業所）（百万円）</t>
  </si>
  <si>
    <t>18 年間商品販売額（百万円）</t>
  </si>
  <si>
    <t>19 有効求人倍率(倍)　（学卒を除きパートを含む）</t>
  </si>
  <si>
    <t>20 完全失業率（％）</t>
  </si>
  <si>
    <t>21 きまって支給する給与(１人平均月額)(事業所規模5人以上)(円)</t>
  </si>
  <si>
    <t>22 総実労働時間(事業所規模5人以上)（時間）</t>
  </si>
  <si>
    <t>23 高等学校等進学率（％）</t>
  </si>
  <si>
    <t>24 大学等進学率（％）</t>
  </si>
  <si>
    <t>25 教員１人当たり小学校児童数（人）</t>
  </si>
  <si>
    <t>26 教員１人当たり中学校生徒数（人）</t>
  </si>
  <si>
    <t>27 海外渡航者数（人口千人当たり）（人）</t>
  </si>
  <si>
    <t>28 生活行動時間（自由時間）（時間．分）</t>
  </si>
  <si>
    <t>29 実収入（勤労者世帯１世帯当たり１ヶ月平均）（都道府県庁所在市）（円）</t>
  </si>
  <si>
    <t>30 家計消費支出（２人以上の世帯１世帯当たり１ヶ月平均）(都道府県庁所在市）（円）</t>
  </si>
  <si>
    <t>31 食料費割合（２人以上の世帯１世帯当たり１ヶ月平均）(都道府県庁所在市）（％）</t>
  </si>
  <si>
    <t>32 消費者物価地域差指数（都道府県庁所在市）</t>
  </si>
  <si>
    <t>33 住宅地平均価格（１㎡当たり）（円）</t>
  </si>
  <si>
    <t>34 持ち家住宅率（％）</t>
  </si>
  <si>
    <t>35 新設住宅１戸当たり床面積（１住宅当たり）（㎡）</t>
  </si>
  <si>
    <t>36 コンビニエンスストア数（人口１０万人当たり）（店）</t>
  </si>
  <si>
    <t>37 汚水処理人口普及率（％）</t>
  </si>
  <si>
    <t>38 自家用自動車保有台数（人口千人当たり）（台）</t>
  </si>
  <si>
    <t>39 生活保護被保護人員（人口千人当たり）（人）</t>
  </si>
  <si>
    <t>40 社会福祉施設等数（人口百万人当たり）（所）</t>
  </si>
  <si>
    <t>41 ６５歳以上の単独世帯（人口千人当たり）（人）</t>
  </si>
  <si>
    <t>42 民生委員数（人口１０万人当たり）（人）</t>
  </si>
  <si>
    <t>43 病院病床数（人口１０万人当たり）（床）</t>
  </si>
  <si>
    <t>44 悪性新生物による死亡者数（日本人）（人口１０万人当たり）（人）</t>
  </si>
  <si>
    <t>45 平均寿命（男）（歳）</t>
  </si>
  <si>
    <t>46 平均寿命（女）（歳）</t>
  </si>
  <si>
    <t>47 国民健康保険被保険者数（人口千人当たり）（人）</t>
  </si>
  <si>
    <t>48 火災出火件数（人口１０万人当たり）（件）</t>
  </si>
  <si>
    <t>49 交通事故発生件数（人口１０万人当たり）（件）</t>
  </si>
  <si>
    <t>50 交通事故死亡者数（人口１０万人当たり）（人）</t>
  </si>
  <si>
    <t>51 刑法犯認知件数（人口千人当たり）（件）</t>
  </si>
  <si>
    <t>52 財政力指数（県財政）</t>
  </si>
  <si>
    <t>53 経常収支比率（県財政）（％）</t>
  </si>
  <si>
    <t>～利用にあたって～</t>
    <rPh sb="1" eb="3">
      <t>リヨウ</t>
    </rPh>
    <phoneticPr fontId="3"/>
  </si>
  <si>
    <t>数値</t>
    <rPh sb="0" eb="2">
      <t>スウチ</t>
    </rPh>
    <phoneticPr fontId="3"/>
  </si>
  <si>
    <t>順位</t>
    <rPh sb="0" eb="2">
      <t>ジュンイ</t>
    </rPh>
    <phoneticPr fontId="3"/>
  </si>
  <si>
    <t>・本表の順位は、表のデータを基に算出しており、</t>
    <rPh sb="1" eb="2">
      <t>ホン</t>
    </rPh>
    <rPh sb="2" eb="3">
      <t>ヒョウ</t>
    </rPh>
    <rPh sb="4" eb="6">
      <t>ジュンイ</t>
    </rPh>
    <rPh sb="8" eb="9">
      <t>ヒョウ</t>
    </rPh>
    <rPh sb="14" eb="15">
      <t>モト</t>
    </rPh>
    <rPh sb="16" eb="18">
      <t>サンシュツ</t>
    </rPh>
    <phoneticPr fontId="3"/>
  </si>
  <si>
    <t>北海道</t>
    <rPh sb="0" eb="3">
      <t>ホッカイドウ</t>
    </rPh>
    <phoneticPr fontId="5"/>
  </si>
  <si>
    <t>調査主体者の公表している順位と異なる場合があります。</t>
    <rPh sb="0" eb="2">
      <t>チョウサ</t>
    </rPh>
    <rPh sb="2" eb="5">
      <t>シュタイシャ</t>
    </rPh>
    <rPh sb="6" eb="8">
      <t>コウヒョウ</t>
    </rPh>
    <rPh sb="12" eb="14">
      <t>ジュンイ</t>
    </rPh>
    <rPh sb="15" eb="16">
      <t>コト</t>
    </rPh>
    <rPh sb="18" eb="20">
      <t>バアイ</t>
    </rPh>
    <phoneticPr fontId="3"/>
  </si>
  <si>
    <t>青森県</t>
    <rPh sb="0" eb="3">
      <t>アオモリケン</t>
    </rPh>
    <phoneticPr fontId="5"/>
  </si>
  <si>
    <t>また、項目によっては、表記上同数値であっても、</t>
    <phoneticPr fontId="3"/>
  </si>
  <si>
    <t>岩手県</t>
    <rPh sb="0" eb="3">
      <t>イワテケン</t>
    </rPh>
    <phoneticPr fontId="5"/>
  </si>
  <si>
    <t>単位未満のデータがある場合には異なる順位となっています。</t>
    <rPh sb="0" eb="2">
      <t>タンイ</t>
    </rPh>
    <rPh sb="2" eb="4">
      <t>ミマン</t>
    </rPh>
    <rPh sb="11" eb="13">
      <t>バアイ</t>
    </rPh>
    <rPh sb="15" eb="16">
      <t>コト</t>
    </rPh>
    <rPh sb="18" eb="20">
      <t>ジュンイ</t>
    </rPh>
    <phoneticPr fontId="3"/>
  </si>
  <si>
    <t>宮城県</t>
    <rPh sb="0" eb="3">
      <t>ミヤギケン</t>
    </rPh>
    <phoneticPr fontId="5"/>
  </si>
  <si>
    <t>　なお、完全失業率の順位については数字の小さい方から</t>
    <rPh sb="4" eb="6">
      <t>カンゼン</t>
    </rPh>
    <rPh sb="6" eb="9">
      <t>シツギョウリツ</t>
    </rPh>
    <rPh sb="10" eb="12">
      <t>ジュンイ</t>
    </rPh>
    <rPh sb="17" eb="19">
      <t>スウジ</t>
    </rPh>
    <rPh sb="20" eb="21">
      <t>チイ</t>
    </rPh>
    <rPh sb="23" eb="24">
      <t>ホウ</t>
    </rPh>
    <phoneticPr fontId="3"/>
  </si>
  <si>
    <t>秋田県</t>
    <rPh sb="0" eb="3">
      <t>アキタケン</t>
    </rPh>
    <phoneticPr fontId="5"/>
  </si>
  <si>
    <t>数えており、それ以外は数字の大きい方から数えています。</t>
    <rPh sb="8" eb="10">
      <t>イガイ</t>
    </rPh>
    <rPh sb="11" eb="13">
      <t>スウジ</t>
    </rPh>
    <rPh sb="14" eb="15">
      <t>オオ</t>
    </rPh>
    <rPh sb="17" eb="18">
      <t>ホウ</t>
    </rPh>
    <rPh sb="20" eb="21">
      <t>カゾ</t>
    </rPh>
    <phoneticPr fontId="3"/>
  </si>
  <si>
    <t>山形県</t>
    <rPh sb="0" eb="3">
      <t>ヤマガタケン</t>
    </rPh>
    <phoneticPr fontId="5"/>
  </si>
  <si>
    <t>福島県</t>
    <rPh sb="0" eb="3">
      <t>フクシマケン</t>
    </rPh>
    <phoneticPr fontId="5"/>
  </si>
  <si>
    <t>-</t>
  </si>
  <si>
    <t>・数字の単位未満は、四捨五入を原則としているため、</t>
    <rPh sb="1" eb="3">
      <t>スウジ</t>
    </rPh>
    <rPh sb="4" eb="6">
      <t>タンイ</t>
    </rPh>
    <rPh sb="6" eb="8">
      <t>ミマン</t>
    </rPh>
    <rPh sb="10" eb="14">
      <t>シシャゴニュウ</t>
    </rPh>
    <rPh sb="15" eb="17">
      <t>ゲンソク</t>
    </rPh>
    <phoneticPr fontId="3"/>
  </si>
  <si>
    <t>茨城県</t>
    <rPh sb="0" eb="3">
      <t>イバラキケン</t>
    </rPh>
    <phoneticPr fontId="5"/>
  </si>
  <si>
    <t>合計値と内訳の計が一致しない場合があります。</t>
    <rPh sb="14" eb="16">
      <t>バアイ</t>
    </rPh>
    <phoneticPr fontId="3"/>
  </si>
  <si>
    <t>栃木県</t>
    <rPh sb="0" eb="3">
      <t>トチギケン</t>
    </rPh>
    <phoneticPr fontId="5"/>
  </si>
  <si>
    <t>群馬県</t>
    <rPh sb="0" eb="3">
      <t>グンマケン</t>
    </rPh>
    <phoneticPr fontId="5"/>
  </si>
  <si>
    <t>・表中の記号の用法は、次のとおりです。</t>
    <rPh sb="1" eb="3">
      <t>ヒョウチュウ</t>
    </rPh>
    <rPh sb="4" eb="6">
      <t>キゴウ</t>
    </rPh>
    <rPh sb="7" eb="9">
      <t>ヨウホウ</t>
    </rPh>
    <rPh sb="11" eb="12">
      <t>ツギ</t>
    </rPh>
    <phoneticPr fontId="3"/>
  </si>
  <si>
    <t>埼玉県</t>
    <rPh sb="0" eb="3">
      <t>サイタマケン</t>
    </rPh>
    <phoneticPr fontId="5"/>
  </si>
  <si>
    <t>　「０．０」：単位未満、　「△」：負数　</t>
    <rPh sb="7" eb="9">
      <t>タンイ</t>
    </rPh>
    <rPh sb="9" eb="11">
      <t>ミマン</t>
    </rPh>
    <rPh sb="17" eb="19">
      <t>フスウ</t>
    </rPh>
    <phoneticPr fontId="3"/>
  </si>
  <si>
    <t>千葉県</t>
    <rPh sb="0" eb="3">
      <t>チバケン</t>
    </rPh>
    <phoneticPr fontId="5"/>
  </si>
  <si>
    <t>東京都</t>
    <rPh sb="0" eb="3">
      <t>トウキョウト</t>
    </rPh>
    <phoneticPr fontId="5"/>
  </si>
  <si>
    <t>・表の下欄には、資料出所、調査時点、算出方法等を記載</t>
    <rPh sb="1" eb="2">
      <t>ヒョウ</t>
    </rPh>
    <rPh sb="3" eb="5">
      <t>カラン</t>
    </rPh>
    <rPh sb="8" eb="10">
      <t>シリョウ</t>
    </rPh>
    <rPh sb="10" eb="12">
      <t>デドコロ</t>
    </rPh>
    <rPh sb="13" eb="15">
      <t>チョウサ</t>
    </rPh>
    <rPh sb="15" eb="17">
      <t>ジテン</t>
    </rPh>
    <rPh sb="18" eb="20">
      <t>サンシュツ</t>
    </rPh>
    <rPh sb="20" eb="22">
      <t>ホウホウ</t>
    </rPh>
    <rPh sb="22" eb="23">
      <t>トウ</t>
    </rPh>
    <rPh sb="24" eb="26">
      <t>キサイ</t>
    </rPh>
    <phoneticPr fontId="3"/>
  </si>
  <si>
    <t>神奈川県</t>
    <rPh sb="0" eb="4">
      <t>カナガワケン</t>
    </rPh>
    <phoneticPr fontId="5"/>
  </si>
  <si>
    <t>しています。</t>
    <phoneticPr fontId="3"/>
  </si>
  <si>
    <t>新潟県</t>
    <rPh sb="0" eb="3">
      <t>ニイガタケン</t>
    </rPh>
    <phoneticPr fontId="5"/>
  </si>
  <si>
    <t>富山県</t>
    <rPh sb="0" eb="3">
      <t>トヤマケン</t>
    </rPh>
    <phoneticPr fontId="5"/>
  </si>
  <si>
    <t>・資料の中で「平成○○年」とあるのは暦年（１月～１２月）、</t>
    <rPh sb="1" eb="3">
      <t>シリョウ</t>
    </rPh>
    <rPh sb="4" eb="5">
      <t>ナカ</t>
    </rPh>
    <rPh sb="7" eb="9">
      <t>ヘイセイ</t>
    </rPh>
    <rPh sb="11" eb="12">
      <t>ネン</t>
    </rPh>
    <rPh sb="18" eb="20">
      <t>レキネン</t>
    </rPh>
    <rPh sb="22" eb="23">
      <t>ガツ</t>
    </rPh>
    <rPh sb="26" eb="27">
      <t>ガツ</t>
    </rPh>
    <phoneticPr fontId="3"/>
  </si>
  <si>
    <t>石川県</t>
    <rPh sb="0" eb="3">
      <t>イシカワケン</t>
    </rPh>
    <phoneticPr fontId="5"/>
  </si>
  <si>
    <t>「平成××年度」とあるのは会計年度（４月～翌年３月）を示します。</t>
    <rPh sb="13" eb="15">
      <t>カイケイ</t>
    </rPh>
    <rPh sb="15" eb="17">
      <t>ネンド</t>
    </rPh>
    <rPh sb="19" eb="20">
      <t>ガツ</t>
    </rPh>
    <rPh sb="21" eb="23">
      <t>ヨクトシ</t>
    </rPh>
    <rPh sb="24" eb="25">
      <t>ガツ</t>
    </rPh>
    <rPh sb="27" eb="28">
      <t>シメ</t>
    </rPh>
    <phoneticPr fontId="3"/>
  </si>
  <si>
    <t>福井県</t>
    <rPh sb="0" eb="3">
      <t>フクイケン</t>
    </rPh>
    <phoneticPr fontId="5"/>
  </si>
  <si>
    <t>山梨県</t>
    <rPh sb="0" eb="3">
      <t>ヤマナシケン</t>
    </rPh>
    <phoneticPr fontId="5"/>
  </si>
  <si>
    <t>・人口割り、世帯割り等については、その年次（年度）の１０月１日の</t>
    <rPh sb="1" eb="3">
      <t>ジンコウ</t>
    </rPh>
    <rPh sb="3" eb="4">
      <t>ワ</t>
    </rPh>
    <rPh sb="6" eb="8">
      <t>セタイ</t>
    </rPh>
    <rPh sb="8" eb="9">
      <t>ワ</t>
    </rPh>
    <rPh sb="10" eb="11">
      <t>トウ</t>
    </rPh>
    <rPh sb="19" eb="21">
      <t>ネンジ</t>
    </rPh>
    <rPh sb="22" eb="24">
      <t>ネンド</t>
    </rPh>
    <rPh sb="28" eb="29">
      <t>ガツ</t>
    </rPh>
    <rPh sb="30" eb="31">
      <t>ヒ</t>
    </rPh>
    <phoneticPr fontId="3"/>
  </si>
  <si>
    <t>長野県</t>
    <rPh sb="0" eb="3">
      <t>ナガノケン</t>
    </rPh>
    <phoneticPr fontId="5"/>
  </si>
  <si>
    <t>人口または世帯を用いており、推計人口と標記のあるもの以外は</t>
    <rPh sb="5" eb="7">
      <t>セタイ</t>
    </rPh>
    <rPh sb="8" eb="9">
      <t>モチ</t>
    </rPh>
    <rPh sb="14" eb="16">
      <t>スイケイ</t>
    </rPh>
    <rPh sb="16" eb="18">
      <t>ジンコウ</t>
    </rPh>
    <rPh sb="19" eb="21">
      <t>ヒョウキ</t>
    </rPh>
    <rPh sb="26" eb="28">
      <t>イガイ</t>
    </rPh>
    <phoneticPr fontId="3"/>
  </si>
  <si>
    <t>岐阜県</t>
    <rPh sb="0" eb="3">
      <t>ギフケン</t>
    </rPh>
    <phoneticPr fontId="5"/>
  </si>
  <si>
    <t>平成２２年１０月１日の国勢調査結果を用いています。</t>
    <rPh sb="11" eb="13">
      <t>コクセイ</t>
    </rPh>
    <rPh sb="13" eb="15">
      <t>チョウサ</t>
    </rPh>
    <rPh sb="15" eb="17">
      <t>ケッカ</t>
    </rPh>
    <rPh sb="18" eb="19">
      <t>モチ</t>
    </rPh>
    <phoneticPr fontId="3"/>
  </si>
  <si>
    <t>静岡県</t>
    <rPh sb="0" eb="3">
      <t>シズオカケン</t>
    </rPh>
    <phoneticPr fontId="5"/>
  </si>
  <si>
    <t>愛知県</t>
    <rPh sb="0" eb="3">
      <t>アイチケン</t>
    </rPh>
    <phoneticPr fontId="5"/>
  </si>
  <si>
    <t>・表中の…は、東日本大震災の影響により、数値が公表されていないところです。</t>
    <rPh sb="1" eb="3">
      <t>ヒョウチュウ</t>
    </rPh>
    <rPh sb="20" eb="22">
      <t>スウチ</t>
    </rPh>
    <rPh sb="23" eb="25">
      <t>コウヒョウ</t>
    </rPh>
    <phoneticPr fontId="3"/>
  </si>
  <si>
    <t>三重県</t>
    <rPh sb="0" eb="3">
      <t>ミエケン</t>
    </rPh>
    <phoneticPr fontId="5"/>
  </si>
  <si>
    <t>そのため全国値も出ておりません。</t>
    <phoneticPr fontId="3"/>
  </si>
  <si>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</si>
  <si>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</si>
  <si>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</si>
  <si>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</si>
  <si>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</si>
  <si>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・各指標は、市町村合併後の平成２２年３月８日現在の市町村で</t>
    <rPh sb="1" eb="4">
      <t>カクシヒョウ</t>
    </rPh>
    <rPh sb="6" eb="9">
      <t>シチョウソン</t>
    </rPh>
    <rPh sb="9" eb="12">
      <t>ガッペイゴ</t>
    </rPh>
    <rPh sb="13" eb="15">
      <t>ヘイセイ</t>
    </rPh>
    <rPh sb="17" eb="18">
      <t>ネン</t>
    </rPh>
    <rPh sb="19" eb="20">
      <t>ガツ</t>
    </rPh>
    <rPh sb="21" eb="22">
      <t>ニチ</t>
    </rPh>
    <rPh sb="22" eb="24">
      <t>ゲンザイ</t>
    </rPh>
    <rPh sb="25" eb="28">
      <t>シチョウソン</t>
    </rPh>
    <phoneticPr fontId="3"/>
  </si>
  <si>
    <t>和歌山県</t>
    <rPh sb="0" eb="4">
      <t>ワカヤマケン</t>
    </rPh>
    <phoneticPr fontId="5"/>
  </si>
  <si>
    <t>掲載しています。</t>
    <phoneticPr fontId="3"/>
  </si>
  <si>
    <t>鳥取県</t>
    <rPh sb="0" eb="3">
      <t>トットリケン</t>
    </rPh>
    <phoneticPr fontId="5"/>
  </si>
  <si>
    <t>島根県</t>
    <rPh sb="0" eb="3">
      <t>シマネケン</t>
    </rPh>
    <phoneticPr fontId="5"/>
  </si>
  <si>
    <t>・調査時点が市町村合併前の調査については、合併前の市町村データ</t>
    <rPh sb="1" eb="3">
      <t>チョウサ</t>
    </rPh>
    <rPh sb="3" eb="5">
      <t>ジテン</t>
    </rPh>
    <rPh sb="6" eb="9">
      <t>シチョウソン</t>
    </rPh>
    <rPh sb="9" eb="11">
      <t>ガッペイ</t>
    </rPh>
    <rPh sb="11" eb="12">
      <t>マエ</t>
    </rPh>
    <rPh sb="13" eb="15">
      <t>チョウサ</t>
    </rPh>
    <rPh sb="21" eb="23">
      <t>ガッペイ</t>
    </rPh>
    <rPh sb="23" eb="24">
      <t>マエ</t>
    </rPh>
    <rPh sb="25" eb="28">
      <t>シチョウソン</t>
    </rPh>
    <phoneticPr fontId="3"/>
  </si>
  <si>
    <t>岡山県</t>
    <rPh sb="0" eb="3">
      <t>オカヤマケン</t>
    </rPh>
    <phoneticPr fontId="5"/>
  </si>
  <si>
    <t>をもとに再集計できるものについては再集計結果を掲載し、そのなかで</t>
    <rPh sb="17" eb="20">
      <t>サイシュウケイ</t>
    </rPh>
    <rPh sb="20" eb="22">
      <t>ケッカ</t>
    </rPh>
    <rPh sb="23" eb="25">
      <t>ケイサイ</t>
    </rPh>
    <phoneticPr fontId="3"/>
  </si>
  <si>
    <t>広島県</t>
    <rPh sb="0" eb="3">
      <t>ヒロシマケン</t>
    </rPh>
    <phoneticPr fontId="5"/>
  </si>
  <si>
    <t>旧市町村分の内訳をだすことのできるものについては括弧書きで</t>
    <rPh sb="24" eb="26">
      <t>カッコ</t>
    </rPh>
    <rPh sb="26" eb="27">
      <t>ガ</t>
    </rPh>
    <phoneticPr fontId="3"/>
  </si>
  <si>
    <t>山口県</t>
    <rPh sb="0" eb="3">
      <t>ヤマグチケン</t>
    </rPh>
    <phoneticPr fontId="5"/>
  </si>
  <si>
    <t>その内訳を掲載しています。</t>
    <phoneticPr fontId="3"/>
  </si>
  <si>
    <t>徳島県</t>
    <rPh sb="0" eb="3">
      <t>トクシマケン</t>
    </rPh>
    <phoneticPr fontId="5"/>
  </si>
  <si>
    <t>香川県</t>
    <rPh sb="0" eb="3">
      <t>カガワケン</t>
    </rPh>
    <phoneticPr fontId="5"/>
  </si>
  <si>
    <t>・旧上九一色村の数値については、甲府市と富士河口湖町にデータを按分できるもの</t>
    <rPh sb="1" eb="2">
      <t>キュウ</t>
    </rPh>
    <rPh sb="2" eb="7">
      <t>カミクイシキムラ</t>
    </rPh>
    <rPh sb="8" eb="10">
      <t>スウチ</t>
    </rPh>
    <rPh sb="16" eb="19">
      <t>コウフシ</t>
    </rPh>
    <rPh sb="20" eb="22">
      <t>フジ</t>
    </rPh>
    <rPh sb="22" eb="25">
      <t>カワグチコ</t>
    </rPh>
    <rPh sb="25" eb="26">
      <t>チョウ</t>
    </rPh>
    <rPh sb="31" eb="33">
      <t>アンブン</t>
    </rPh>
    <phoneticPr fontId="3"/>
  </si>
  <si>
    <t>愛媛県</t>
    <rPh sb="0" eb="3">
      <t>エヒメケン</t>
    </rPh>
    <phoneticPr fontId="5"/>
  </si>
  <si>
    <t>については各々の市町に含めています。</t>
    <rPh sb="5" eb="7">
      <t>オノオノ</t>
    </rPh>
    <rPh sb="8" eb="10">
      <t>シチョウ</t>
    </rPh>
    <rPh sb="11" eb="12">
      <t>フク</t>
    </rPh>
    <phoneticPr fontId="3"/>
  </si>
  <si>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</si>
  <si>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</si>
  <si>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</si>
  <si>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</si>
  <si>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</si>
  <si>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</si>
  <si>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</si>
  <si>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</si>
  <si>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</si>
  <si>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全国値</t>
    <rPh sb="0" eb="2">
      <t>ゼンコク</t>
    </rPh>
    <rPh sb="2" eb="3">
      <t>チ</t>
    </rPh>
    <phoneticPr fontId="5"/>
  </si>
  <si>
    <t>資料出所</t>
    <rPh sb="0" eb="2">
      <t>シリョウ</t>
    </rPh>
    <rPh sb="2" eb="4">
      <t>シュッショ</t>
    </rPh>
    <phoneticPr fontId="5"/>
  </si>
  <si>
    <t>国土地理院「全国都道府県市区町村別面積調」</t>
  </si>
  <si>
    <t>甲府地方気象台資料</t>
  </si>
  <si>
    <t>厚生労働省「人口動態統計」</t>
  </si>
  <si>
    <t>法務省「在留外国人統計」</t>
  </si>
  <si>
    <t>内閣府「国民経済計算年報」統計調査課「県民経済計算年報」</t>
  </si>
  <si>
    <t>農林水産省「生産農業所得統計」</t>
  </si>
  <si>
    <t>経済産業省「工業統計調査」</t>
  </si>
  <si>
    <t>厚生労働省「職業安定業務統計」</t>
  </si>
  <si>
    <t>総務省「労働力調査（モデル推計値）」</t>
  </si>
  <si>
    <t>厚生労働省「毎月勤労統計調査」</t>
  </si>
  <si>
    <t>文部科学省「学校基本調査」</t>
  </si>
  <si>
    <t>法務省「出入国管理統計」</t>
  </si>
  <si>
    <t>総務省「社会生活基本調査」</t>
  </si>
  <si>
    <t>総務省「家計調査」</t>
  </si>
  <si>
    <t>総務省「消費者物価指数」</t>
  </si>
  <si>
    <t>総務省「住宅・土地統計調査」</t>
  </si>
  <si>
    <t>国土交通省「建築着工統計調査報告」</t>
  </si>
  <si>
    <t>環境省・農林水産省・国土交通省「汚水処理人口普及状況」</t>
  </si>
  <si>
    <t>国土交通省自動車交通局監修「自動車保有車両数」</t>
  </si>
  <si>
    <t>厚生労働省「生活保護業務データシステム」</t>
  </si>
  <si>
    <t>厚生労働省「社会福祉施設等調査報告」</t>
  </si>
  <si>
    <t>厚生労働省「国民生活基礎調査」</t>
  </si>
  <si>
    <t>厚生労働省「福祉行政報告例」</t>
  </si>
  <si>
    <t>厚生労働省「医療施設調査」</t>
  </si>
  <si>
    <t>厚生労働省「都道府県別生命表」</t>
  </si>
  <si>
    <t>厚生労働省「国民健康保険事業年報」</t>
  </si>
  <si>
    <t>消防庁「消防統計」</t>
  </si>
  <si>
    <t>県警交通企画課「交通年鑑」</t>
  </si>
  <si>
    <t>警察庁「犯罪統計」</t>
  </si>
  <si>
    <t>総務省「地方財政状況調査」</t>
  </si>
  <si>
    <t>調査時点</t>
    <rPh sb="0" eb="2">
      <t>チョウサ</t>
    </rPh>
    <rPh sb="2" eb="4">
      <t>ジテン</t>
    </rPh>
    <phoneticPr fontId="5"/>
  </si>
  <si>
    <t>平成23年10月20日</t>
  </si>
  <si>
    <t>平成25年度</t>
  </si>
  <si>
    <t>平成25年6月6日</t>
  </si>
  <si>
    <t>平成22年</t>
  </si>
  <si>
    <t>調査周期</t>
    <rPh sb="0" eb="2">
      <t>チョウサ</t>
    </rPh>
    <rPh sb="2" eb="4">
      <t>シュウキ</t>
    </rPh>
    <phoneticPr fontId="5"/>
  </si>
  <si>
    <t>毎年</t>
  </si>
  <si>
    <t>５年毎</t>
  </si>
  <si>
    <t>3年毎</t>
  </si>
  <si>
    <t>算出方法等</t>
    <rPh sb="0" eb="2">
      <t>サンシュツ</t>
    </rPh>
    <rPh sb="2" eb="4">
      <t>ホウホウ</t>
    </rPh>
    <rPh sb="4" eb="5">
      <t>トウ</t>
    </rPh>
    <phoneticPr fontId="5"/>
  </si>
  <si>
    <t>－</t>
  </si>
  <si>
    <t>－</t>
    <phoneticPr fontId="3"/>
  </si>
  <si>
    <t>(母の年齢別出生数÷年齢別女子人口)の15～49歳までの合計</t>
  </si>
  <si>
    <t>（H22国調人口ーH17国調人口）÷H17国調人口</t>
  </si>
  <si>
    <t>総人口÷総世帯数</t>
  </si>
  <si>
    <t>外国人登録人員数÷総人口（推計人口）</t>
  </si>
  <si>
    <t>（都道府県内総生産額－前年度都道府県内総生産額）÷前年度都道府県内総生産額</t>
  </si>
  <si>
    <t>都道府県民所得額÷総人口</t>
  </si>
  <si>
    <t>月間有効求人数÷月間有効求職者数</t>
  </si>
  <si>
    <t>完全失業者÷労働力人口</t>
  </si>
  <si>
    <t>高等学校進学者数÷中学校卒業者数</t>
  </si>
  <si>
    <t>大学・短大等進学者数÷高等学校卒業者数</t>
  </si>
  <si>
    <t>小学校児童数÷教員数</t>
  </si>
  <si>
    <t>中学校生徒数÷教員数</t>
  </si>
  <si>
    <t>出国日本人数÷総人口（推計人口）</t>
  </si>
  <si>
    <t>食料費÷消費支出</t>
  </si>
  <si>
    <t>持家の帰属家賃を除く総合</t>
  </si>
  <si>
    <t>持ち家住宅数÷居住世帯あり住宅数</t>
  </si>
  <si>
    <t>総新設住宅床面積÷新設住宅数</t>
  </si>
  <si>
    <t>自家用自動車保有台数÷総人口（推計人口）</t>
  </si>
  <si>
    <t>被保護人員÷総人口（推計人口）</t>
  </si>
  <si>
    <t>社会福祉施設等数÷総人口（推計人口）</t>
  </si>
  <si>
    <t>在宅ひとり暮し高齢者数÷総人口（推計人口）</t>
  </si>
  <si>
    <t>民生委員数÷総人口（推計人口）</t>
  </si>
  <si>
    <t>一般病院病床数÷総人口（推計人口）</t>
  </si>
  <si>
    <t>　完全生命表による全国値　男78.56　女85.52
※都道府県別生命表による全国値と完全生命表による全国値は、算出方法の違いから異なった結果となっている。</t>
  </si>
  <si>
    <t>国民健康保険被保険者数÷総人口（推計人口）</t>
  </si>
  <si>
    <t>火災出火件数÷総人口（推計人口）</t>
  </si>
  <si>
    <t>交通事故発生件数÷総人口（推計人口）</t>
  </si>
  <si>
    <t>交通事故死亡者数÷総人口（推計人口）</t>
  </si>
  <si>
    <t>刑法犯認知件数÷総人口（推計人口）</t>
  </si>
  <si>
    <t>基準財政収入額÷基準財政需要額（過去3年の平均）</t>
  </si>
  <si>
    <t>経常経費充当一般財源÷経常一般財源</t>
  </si>
  <si>
    <t>　　　（注）</t>
    <rPh sb="4" eb="5">
      <t>チュウ</t>
    </rPh>
    <phoneticPr fontId="3"/>
  </si>
  <si>
    <t>・2 総世帯数＝一般世帯数＋施設等の世帯数。</t>
    <rPh sb="3" eb="4">
      <t>ソウ</t>
    </rPh>
    <rPh sb="4" eb="7">
      <t>セタイスウ</t>
    </rPh>
    <rPh sb="8" eb="10">
      <t>イッパン</t>
    </rPh>
    <rPh sb="10" eb="13">
      <t>セタイスウ</t>
    </rPh>
    <rPh sb="14" eb="16">
      <t>シセツ</t>
    </rPh>
    <rPh sb="16" eb="17">
      <t>トウ</t>
    </rPh>
    <rPh sb="18" eb="21">
      <t>セタイスウ</t>
    </rPh>
    <phoneticPr fontId="3"/>
  </si>
  <si>
    <t>・4～6 各都道府県の気象台における所定の観測地点の数値。</t>
    <rPh sb="5" eb="6">
      <t>カク</t>
    </rPh>
    <rPh sb="6" eb="10">
      <t>トドウフケン</t>
    </rPh>
    <rPh sb="11" eb="14">
      <t>キショウダイ</t>
    </rPh>
    <rPh sb="26" eb="28">
      <t>スウチ</t>
    </rPh>
    <phoneticPr fontId="3"/>
  </si>
  <si>
    <t xml:space="preserve"> 「一般世帯」とは、住居と生計を共にする人の集まり又は</t>
    <rPh sb="2" eb="4">
      <t>イッパン</t>
    </rPh>
    <rPh sb="4" eb="6">
      <t>セタイ</t>
    </rPh>
    <rPh sb="10" eb="12">
      <t>ジュウキョ</t>
    </rPh>
    <rPh sb="13" eb="15">
      <t>セイケイ</t>
    </rPh>
    <rPh sb="16" eb="17">
      <t>トモ</t>
    </rPh>
    <rPh sb="20" eb="21">
      <t>ヒト</t>
    </rPh>
    <rPh sb="22" eb="23">
      <t>アツ</t>
    </rPh>
    <rPh sb="25" eb="26">
      <t>マタ</t>
    </rPh>
    <phoneticPr fontId="3"/>
  </si>
  <si>
    <t>　　　 全国値は全国47地点の単純平均。</t>
    <rPh sb="4" eb="6">
      <t>ゼンコク</t>
    </rPh>
    <rPh sb="6" eb="7">
      <t>チ</t>
    </rPh>
    <rPh sb="8" eb="10">
      <t>ゼンコク</t>
    </rPh>
    <rPh sb="12" eb="14">
      <t>チテン</t>
    </rPh>
    <rPh sb="15" eb="17">
      <t>タンジュン</t>
    </rPh>
    <rPh sb="17" eb="19">
      <t>ヘイキン</t>
    </rPh>
    <phoneticPr fontId="3"/>
  </si>
  <si>
    <t>13,15 実質は連鎖方式（平成１７暦年連鎖価格）</t>
    <rPh sb="6" eb="8">
      <t>ジッシツ</t>
    </rPh>
    <rPh sb="9" eb="11">
      <t>レンサ</t>
    </rPh>
    <rPh sb="11" eb="13">
      <t>ホウシキ</t>
    </rPh>
    <rPh sb="14" eb="16">
      <t>ヘイセイ</t>
    </rPh>
    <rPh sb="18" eb="20">
      <t>レキネン</t>
    </rPh>
    <rPh sb="20" eb="22">
      <t>レンサ</t>
    </rPh>
    <rPh sb="22" eb="24">
      <t>カカク</t>
    </rPh>
    <phoneticPr fontId="11"/>
  </si>
  <si>
    <t>一戸を構えて住む単身者等。</t>
    <rPh sb="0" eb="2">
      <t>イッコ</t>
    </rPh>
    <rPh sb="3" eb="4">
      <t>カマ</t>
    </rPh>
    <rPh sb="6" eb="7">
      <t>ス</t>
    </rPh>
    <rPh sb="8" eb="11">
      <t>タンシンシャ</t>
    </rPh>
    <rPh sb="11" eb="12">
      <t>トウ</t>
    </rPh>
    <phoneticPr fontId="3"/>
  </si>
  <si>
    <t>・40 休止施設は含まない。</t>
    <rPh sb="4" eb="6">
      <t>キュウシ</t>
    </rPh>
    <rPh sb="6" eb="8">
      <t>シセツ</t>
    </rPh>
    <rPh sb="9" eb="10">
      <t>フク</t>
    </rPh>
    <phoneticPr fontId="3"/>
  </si>
  <si>
    <t xml:space="preserve"> 「施設等の世帯」とは、施設・病院等の入所者、寮の学生、</t>
    <rPh sb="2" eb="4">
      <t>シセツ</t>
    </rPh>
    <rPh sb="4" eb="5">
      <t>トウ</t>
    </rPh>
    <rPh sb="6" eb="8">
      <t>セタイ</t>
    </rPh>
    <rPh sb="12" eb="14">
      <t>シセツ</t>
    </rPh>
    <rPh sb="15" eb="17">
      <t>ビョウイン</t>
    </rPh>
    <rPh sb="17" eb="18">
      <t>トウ</t>
    </rPh>
    <rPh sb="19" eb="22">
      <t>ニュウショシャ</t>
    </rPh>
    <rPh sb="23" eb="24">
      <t>リョウ</t>
    </rPh>
    <rPh sb="25" eb="27">
      <t>ガクセイ</t>
    </rPh>
    <phoneticPr fontId="3"/>
  </si>
  <si>
    <t>平成26年</t>
    <phoneticPr fontId="3"/>
  </si>
  <si>
    <t>平成26年(年平均)</t>
    <phoneticPr fontId="3"/>
  </si>
  <si>
    <t>平成26年(1ヶ月平均)</t>
    <phoneticPr fontId="3"/>
  </si>
  <si>
    <t>平成25年10月1日</t>
    <phoneticPr fontId="3"/>
  </si>
  <si>
    <t>平成26年度</t>
    <phoneticPr fontId="3"/>
  </si>
  <si>
    <t>･･･</t>
    <phoneticPr fontId="3"/>
  </si>
  <si>
    <t>平成27年3月</t>
    <phoneticPr fontId="3"/>
  </si>
  <si>
    <t>平成25年度（年度末）</t>
    <phoneticPr fontId="3"/>
  </si>
  <si>
    <t>平成25年度</t>
    <rPh sb="0" eb="2">
      <t>ヘイセイ</t>
    </rPh>
    <rPh sb="4" eb="6">
      <t>ネンド</t>
    </rPh>
    <phoneticPr fontId="3"/>
  </si>
  <si>
    <t>国土交通省「平成２７年都道府県地価調査」</t>
    <phoneticPr fontId="3"/>
  </si>
  <si>
    <t>平成27年7月1日</t>
    <phoneticPr fontId="3"/>
  </si>
  <si>
    <t>経済産業省「商業動態統計調査」</t>
    <rPh sb="8" eb="10">
      <t>ドウタイ</t>
    </rPh>
    <phoneticPr fontId="3"/>
  </si>
  <si>
    <t>毎月末日</t>
    <rPh sb="0" eb="2">
      <t>マイツキ</t>
    </rPh>
    <rPh sb="2" eb="4">
      <t>マツジツ</t>
    </rPh>
    <phoneticPr fontId="3"/>
  </si>
  <si>
    <t>総務省統計局刊行「統計でみる都道府県のすがた2015」</t>
    <rPh sb="0" eb="3">
      <t>ソウムショウ</t>
    </rPh>
    <rPh sb="3" eb="6">
      <t>トウケイキョク</t>
    </rPh>
    <rPh sb="6" eb="8">
      <t>カンコウ</t>
    </rPh>
    <rPh sb="9" eb="11">
      <t>トウケイ</t>
    </rPh>
    <rPh sb="14" eb="18">
      <t>トドウフケン</t>
    </rPh>
    <phoneticPr fontId="3"/>
  </si>
  <si>
    <t>平成26年</t>
    <phoneticPr fontId="3"/>
  </si>
  <si>
    <t>*</t>
    <phoneticPr fontId="3"/>
  </si>
  <si>
    <t>＊国土地理院による便宜的な概算数値である参考値</t>
  </si>
  <si>
    <t>平成26年</t>
    <phoneticPr fontId="3"/>
  </si>
  <si>
    <t>経済産業省「商業統計調査」</t>
    <rPh sb="0" eb="2">
      <t>ケイザイ</t>
    </rPh>
    <rPh sb="2" eb="5">
      <t>サンギョウショウ</t>
    </rPh>
    <rPh sb="6" eb="8">
      <t>ショウギョウ</t>
    </rPh>
    <rPh sb="8" eb="10">
      <t>トウケイ</t>
    </rPh>
    <rPh sb="10" eb="12">
      <t>チョウサ</t>
    </rPh>
    <phoneticPr fontId="3"/>
  </si>
  <si>
    <t>平成24年度</t>
    <phoneticPr fontId="3"/>
  </si>
  <si>
    <t>コンビニエンスストア数÷総人口（平成26年度推計人口）</t>
    <rPh sb="16" eb="18">
      <t>ヘイセイ</t>
    </rPh>
    <rPh sb="20" eb="22">
      <t>ネンド</t>
    </rPh>
    <phoneticPr fontId="3"/>
  </si>
  <si>
    <t>平成26年</t>
    <phoneticPr fontId="3"/>
  </si>
  <si>
    <t>平成26年12月31日</t>
    <rPh sb="0" eb="2">
      <t>ヘイセイ</t>
    </rPh>
    <rPh sb="4" eb="5">
      <t>ネン</t>
    </rPh>
    <rPh sb="7" eb="8">
      <t>ガツ</t>
    </rPh>
    <rPh sb="10" eb="11">
      <t>ニチ</t>
    </rPh>
    <phoneticPr fontId="3"/>
  </si>
  <si>
    <t>13～15 平成２５年度値は、本書作成時に国未公表。</t>
    <rPh sb="6" eb="8">
      <t>ヘイセイ</t>
    </rPh>
    <rPh sb="10" eb="12">
      <t>ネンド</t>
    </rPh>
    <rPh sb="12" eb="13">
      <t>チ</t>
    </rPh>
    <rPh sb="15" eb="17">
      <t>ホンショ</t>
    </rPh>
    <rPh sb="17" eb="19">
      <t>サクセイ</t>
    </rPh>
    <rPh sb="19" eb="20">
      <t>ジ</t>
    </rPh>
    <rPh sb="21" eb="22">
      <t>クニ</t>
    </rPh>
    <rPh sb="22" eb="25">
      <t>ミコウヒョウ</t>
    </rPh>
    <phoneticPr fontId="3"/>
  </si>
  <si>
    <t>（注）　28 自由時間とは、生理的な活動（睡眠・食事等）や義務的性格が強い活動（仕事・家事等）に費やす時間以外で自由に使える時間。</t>
    <rPh sb="1" eb="2">
      <t>チュウ</t>
    </rPh>
    <rPh sb="7" eb="9">
      <t>ジユウ</t>
    </rPh>
    <rPh sb="9" eb="11">
      <t>ジカン</t>
    </rPh>
    <rPh sb="14" eb="17">
      <t>セイリテキ</t>
    </rPh>
    <rPh sb="18" eb="20">
      <t>カツドウ</t>
    </rPh>
    <rPh sb="40" eb="42">
      <t>シゴト</t>
    </rPh>
    <rPh sb="43" eb="45">
      <t>カジ</t>
    </rPh>
    <rPh sb="45" eb="46">
      <t>トウ</t>
    </rPh>
    <rPh sb="48" eb="49">
      <t>ツイ</t>
    </rPh>
    <rPh sb="51" eb="53">
      <t>ジカン</t>
    </rPh>
    <rPh sb="53" eb="55">
      <t>イガイ</t>
    </rPh>
    <rPh sb="56" eb="58">
      <t>ジユウ</t>
    </rPh>
    <rPh sb="59" eb="60">
      <t>ツカ</t>
    </rPh>
    <rPh sb="62" eb="64">
      <t>ジカン</t>
    </rPh>
    <phoneticPr fontId="3"/>
  </si>
  <si>
    <t>（注）</t>
    <rPh sb="1" eb="2">
      <t>チュウ</t>
    </rPh>
    <phoneticPr fontId="3"/>
  </si>
  <si>
    <t>悪性新生物死亡者数÷日本人人口（推計人口）</t>
    <rPh sb="16" eb="18">
      <t>スイケイ</t>
    </rPh>
    <rPh sb="18" eb="20">
      <t>ジンコウ</t>
    </rPh>
    <phoneticPr fontId="3"/>
  </si>
  <si>
    <t>・37　福島県は、東日本大震災の影響により調査不能な市町村があるため公表対象外としている。</t>
    <rPh sb="4" eb="6">
      <t>フクシマ</t>
    </rPh>
    <rPh sb="6" eb="7">
      <t>ケン</t>
    </rPh>
    <rPh sb="9" eb="12">
      <t>ヒガシニホン</t>
    </rPh>
    <rPh sb="12" eb="15">
      <t>ダイシンサイ</t>
    </rPh>
    <rPh sb="16" eb="18">
      <t>エイキョウ</t>
    </rPh>
    <rPh sb="21" eb="23">
      <t>チョウサ</t>
    </rPh>
    <rPh sb="23" eb="25">
      <t>フノウ</t>
    </rPh>
    <rPh sb="26" eb="29">
      <t>シチョウソン</t>
    </rPh>
    <rPh sb="34" eb="36">
      <t>コウヒョウ</t>
    </rPh>
    <rPh sb="36" eb="39">
      <t>タイショウガイ</t>
    </rPh>
    <phoneticPr fontId="3"/>
  </si>
  <si>
    <t>・38 軽自動車・小型自動二輪車は除く。不明車両数を含む。</t>
    <rPh sb="4" eb="8">
      <t>ケイジドウシャ</t>
    </rPh>
    <rPh sb="9" eb="11">
      <t>コガタ</t>
    </rPh>
    <rPh sb="11" eb="13">
      <t>ジドウ</t>
    </rPh>
    <rPh sb="13" eb="15">
      <t>ニリン</t>
    </rPh>
    <rPh sb="15" eb="16">
      <t>シャ</t>
    </rPh>
    <rPh sb="17" eb="18">
      <t>ノゾ</t>
    </rPh>
    <phoneticPr fontId="3"/>
  </si>
  <si>
    <t>５年毎</t>
    <rPh sb="1" eb="3">
      <t>ネンゴト</t>
    </rPh>
    <phoneticPr fontId="3"/>
  </si>
  <si>
    <r>
      <t>指標からみるやまなし</t>
    </r>
    <r>
      <rPr>
        <sz val="12"/>
        <rFont val="ＭＳ Ｐゴシック"/>
        <family val="3"/>
        <charset val="128"/>
      </rPr>
      <t>　　自然と人口</t>
    </r>
    <rPh sb="0" eb="2">
      <t>シヒョウ</t>
    </rPh>
    <phoneticPr fontId="3"/>
  </si>
  <si>
    <t>・各指標個別の注意点については、欄外に各指標の番号を示し、記載しました。</t>
    <rPh sb="1" eb="4">
      <t>カクシヒョウ</t>
    </rPh>
    <rPh sb="4" eb="6">
      <t>コベツ</t>
    </rPh>
    <rPh sb="7" eb="10">
      <t>チュウイテン</t>
    </rPh>
    <rPh sb="16" eb="18">
      <t>ランガイ</t>
    </rPh>
    <rPh sb="19" eb="22">
      <t>カクシヒョウ</t>
    </rPh>
    <rPh sb="23" eb="25">
      <t>バンゴウ</t>
    </rPh>
    <rPh sb="26" eb="27">
      <t>シメ</t>
    </rPh>
    <rPh sb="29" eb="31">
      <t>キサイ</t>
    </rPh>
    <phoneticPr fontId="3"/>
  </si>
  <si>
    <t>～市町村別指標について～</t>
    <rPh sb="1" eb="4">
      <t>シチョウソン</t>
    </rPh>
    <rPh sb="4" eb="5">
      <t>ベツ</t>
    </rPh>
    <rPh sb="5" eb="7">
      <t>シヒョウ</t>
    </rPh>
    <phoneticPr fontId="3"/>
  </si>
  <si>
    <t>営舎・艦船内居住者等。</t>
    <rPh sb="0" eb="2">
      <t>エイシャ</t>
    </rPh>
    <rPh sb="3" eb="5">
      <t>カンセン</t>
    </rPh>
    <rPh sb="5" eb="6">
      <t>ナイ</t>
    </rPh>
    <rPh sb="6" eb="9">
      <t>キョジュウシャ</t>
    </rPh>
    <rPh sb="9" eb="10">
      <t>トウ</t>
    </rPh>
    <phoneticPr fontId="3"/>
  </si>
  <si>
    <t>総務省「国勢調査」
（速報）</t>
    <rPh sb="11" eb="13">
      <t>ソクホウ</t>
    </rPh>
    <phoneticPr fontId="3"/>
  </si>
  <si>
    <t>平成27年10月1日</t>
    <rPh sb="0" eb="2">
      <t>ヘイセイ</t>
    </rPh>
    <rPh sb="4" eb="5">
      <t>ネン</t>
    </rPh>
    <rPh sb="7" eb="8">
      <t>ガツ</t>
    </rPh>
    <rPh sb="9" eb="10">
      <t>ニチ</t>
    </rPh>
    <phoneticPr fontId="3"/>
  </si>
  <si>
    <t>平成26年</t>
    <phoneticPr fontId="3"/>
  </si>
  <si>
    <t>指標・都道府県編ページ &lt;&lt;</t>
  </si>
  <si>
    <t>指標</t>
    <phoneticPr fontId="5"/>
  </si>
  <si>
    <t>（平成27年度）</t>
    <rPh sb="1" eb="3">
      <t>ヘイセイ</t>
    </rPh>
    <rPh sb="5" eb="7">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</si>
</sst>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00;&quot;△ &quot;0.00"/>
    <numFmt numFmtId="177" formatCode="0.0_);[Red]\(0.0\)"/>
    <numFmt numFmtId="178" formatCode="0;&quot;△ &quot;0"/>
    <numFmt numFmtId="179" formatCode="&quot;指標№&quot;0"/>
    <numFmt numFmtId="180" formatCode="#,##0.00;&quot;△ &quot;#,##0.00"/>
    <numFmt numFmtId="181" formatCode="#,##0_ "/>
    <numFmt numFmtId="182" formatCode="0.0_ "/>
    <numFmt numFmtId="183" formatCode="0_ "/>
    <numFmt numFmtId="184" formatCode="#,##0.0\ "/>
    <numFmt numFmtId="185" formatCode="#,##0.0_);[Red]\(#,##0.0\)"/>
    <numFmt numFmtId="186" formatCode="0_);[Red]\(0\)"/>
    <numFmt numFmtId="187" formatCode="#,##0_ ;[Red]\-#,##0\ "/>
    <numFmt numFmtId="188" formatCode="#,##0.0_ "/>
    <numFmt numFmtId="189" formatCode="0.00_ "/>
    <numFmt numFmtId="190" formatCode="0.0;&quot;△ &quot;0.0"/>
    <numFmt numFmtId="191" formatCode="#,##0.00_ "/>
    <numFmt numFmtId="192" formatCode="#,##0_);[Red]\(#,##0\)"/>
    <numFmt numFmtId="193" formatCode="0.0_ ;[Red]\-0.0\ "/>
    <numFmt numFmtId="194" formatCode="0_ ;[Red]\-0\ "/>
    <numFmt numFmtId="195" formatCode="0.00_);[Red]\(0.00\)"/>
    <numFmt numFmtId="196" formatCode="#,##0.0_ ;[Red]\-#,##0.0\ "/>
    <numFmt numFmtId="197" formatCode="#,##0.00_ ;[Red]\-#,##0.00\ "/>
    <numFmt numFmtId="198" formatCode="0.00_ ;[Red]\-0.00\ "/>
  </numFmts>
  <fonts count="22">
    <font>
      <sz val="10"/>
      <name val="ＭＳ ゴシック"/>
      <family val="3"/>
      <charset val="128"/>
    </font>
    <font>
      <sz val="10"/>
      <name val="ＭＳ ゴシック"/>
      <family val="3"/>
      <charset val="128"/>
    </font>
    <font>
      <sz val="8"/>
      <name val="ＭＳ ゴシック"/>
      <family val="3"/>
      <charset val="128"/>
    </font>
    <font>
      <sz val="6"/>
      <name val="ＭＳ 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12"/>
      <name val="ＭＳ 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sz val="8"/>
      <name val="ＭＳ Ｐゴシック"/>
      <family val="3"/>
      <charset val="128"/>
    </font>
    <font>
      <b/>
      <i/>
      <sz val="16"/>
      <name val="ＭＳ ゴシック"/>
      <family val="3"/>
      <charset val="128"/>
    </font>
    <font>
      <b/>
      <sz val="10"/>
      <name val="ＭＳ Ｐゴシック"/>
      <family val="3"/>
      <charset val="128"/>
    </font>
    <font>
      <b/>
      <sz val="8"/>
      <name val="ＭＳ Ｐゴシック"/>
      <family val="3"/>
      <charset val="128"/>
    </font>
    <font>
      <b/>
      <sz val="9"/>
      <color indexed="81"/>
      <name val="ＭＳ Ｐゴシック"/>
      <family val="3"/>
      <charset val="128"/>
    </font>
    <font>
      <sz val="9"/>
      <color indexed="81"/>
      <name val="ＭＳ Ｐゴシック"/>
      <family val="3"/>
      <charset val="128"/>
    </font>
    <font>
      <sz val="12"/>
      <name val="ＭＳ 明朝"/>
      <family val="1"/>
      <charset val="128"/>
    </font>
    <font>
      <sz val="12"/>
      <name val="ＭＳ Ｐゴシック"/>
      <family val="3"/>
      <charset val="128"/>
    </font>
    <font>
      <sz val="7"/>
      <name val="ＭＳ Ｐゴシック"/>
      <family val="3"/>
      <charset val="128"/>
    </font>
    <font>
      <u/>
      <sz val="11"/>
      <color indexed="12"/>
      <name val="ＭＳ Ｐゴシック"/>
      <family val="3"/>
      <charset val="128"/>
    </font>
    <font>
      <u/>
      <sz val="10"/>
      <color indexed="12"/>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12"/>
        <bgColor indexed="64"/>
      </patternFill>
    </fill>
    <fill>
      <patternFill patternType="solid">
        <fgColor indexed="60"/>
        <bgColor indexed="64"/>
      </patternFill>
    </fill>
    <fill>
      <patternFill patternType="solid">
        <fgColor indexed="20"/>
        <bgColor indexed="64"/>
      </patternFill>
    </fill>
    <fill>
      <patternFill patternType="solid">
        <fgColor indexed="17"/>
        <bgColor indexed="64"/>
      </patternFill>
    </fill>
    <fill>
      <patternFill patternType="solid">
        <fgColor indexed="53"/>
        <bgColor indexed="64"/>
      </patternFill>
    </fill>
    <fill>
      <patternFill patternType="solid">
        <fgColor indexed="62"/>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rgb="FFFF99FF"/>
        <bgColor indexed="64"/>
      </patternFill>
    </fill>
  </fills>
  <borders count="3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auto="1"/>
      </right>
      <top style="thin">
        <color auto="1"/>
      </top>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38" fontId="1" fillId="0" borderId="0" applyFont="0" applyFill="0" applyBorder="0" applyAlignment="0" applyProtection="0"/>
    <xf numFmtId="0" fontId="1" fillId="0" borderId="0"/>
    <xf numFmtId="38" fontId="10" fillId="0" borderId="0" applyFont="0" applyFill="0" applyBorder="0" applyAlignment="0" applyProtection="0"/>
    <xf numFmtId="38" fontId="10" fillId="0" borderId="0" applyFont="0" applyFill="0" applyBorder="0" applyAlignment="0" applyProtection="0"/>
    <xf numFmtId="0" fontId="10" fillId="0" borderId="0">
      <alignment vertical="center"/>
    </xf>
    <xf numFmtId="0" fontId="17" fillId="0" borderId="0"/>
    <xf numFmtId="0" fontId="20" fillId="0" borderId="0" applyNumberFormat="0" applyFill="0" applyBorder="0" applyAlignment="0" applyProtection="0">
      <alignment vertical="top"/>
      <protection locked="0"/>
    </xf>
  </cellStyleXfs>
  <cellXfs count="258">
    <xf numFmtId="0" fontId="0" fillId="0" borderId="0" xfId="0"/>
    <xf numFmtId="0" fontId="2" fillId="2" borderId="0" xfId="0" applyFont="1" applyFill="1"/>
    <xf numFmtId="0" fontId="8" fillId="3" borderId="4" xfId="0" applyFont="1" applyFill="1" applyBorder="1"/>
    <xf numFmtId="0" fontId="9" fillId="6" borderId="4" xfId="0" applyFont="1" applyFill="1" applyBorder="1"/>
    <xf numFmtId="0" fontId="9" fillId="7" borderId="4" xfId="0" applyFont="1" applyFill="1" applyBorder="1"/>
    <xf numFmtId="0" fontId="7" fillId="9" borderId="6" xfId="0" applyFont="1" applyFill="1" applyBorder="1" applyAlignment="1"/>
    <xf numFmtId="0" fontId="7" fillId="9" borderId="4" xfId="0" applyFont="1" applyFill="1" applyBorder="1" applyAlignment="1"/>
    <xf numFmtId="0" fontId="7" fillId="9" borderId="7" xfId="0" applyFont="1" applyFill="1" applyBorder="1" applyAlignment="1"/>
    <xf numFmtId="0" fontId="10" fillId="2" borderId="0" xfId="0" applyFont="1" applyFill="1" applyAlignment="1">
      <alignment vertical="top" wrapText="1"/>
    </xf>
    <xf numFmtId="0" fontId="12" fillId="2" borderId="0" xfId="0" applyFont="1" applyFill="1"/>
    <xf numFmtId="0" fontId="11" fillId="11" borderId="12" xfId="0" applyFont="1" applyFill="1" applyBorder="1" applyAlignment="1">
      <alignment horizontal="center" vertical="top" wrapText="1"/>
    </xf>
    <xf numFmtId="0" fontId="11" fillId="11" borderId="12" xfId="0" applyFont="1" applyFill="1" applyBorder="1" applyAlignment="1">
      <alignment vertical="top" wrapText="1"/>
    </xf>
    <xf numFmtId="0" fontId="11" fillId="10" borderId="12" xfId="0" applyFont="1" applyFill="1" applyBorder="1" applyAlignment="1">
      <alignment horizontal="center" vertical="top" wrapText="1"/>
    </xf>
    <xf numFmtId="0" fontId="11" fillId="10" borderId="12" xfId="0" applyFont="1" applyFill="1" applyBorder="1" applyAlignment="1">
      <alignment vertical="top" wrapText="1"/>
    </xf>
    <xf numFmtId="0" fontId="11" fillId="10" borderId="12" xfId="0" applyFont="1" applyFill="1" applyBorder="1" applyAlignment="1">
      <alignment vertical="top"/>
    </xf>
    <xf numFmtId="0" fontId="11" fillId="11" borderId="13" xfId="0" applyFont="1" applyFill="1" applyBorder="1" applyAlignment="1">
      <alignment vertical="top" wrapText="1"/>
    </xf>
    <xf numFmtId="0" fontId="11" fillId="10" borderId="11" xfId="0" applyFont="1" applyFill="1" applyBorder="1" applyAlignment="1">
      <alignment vertical="top" wrapText="1"/>
    </xf>
    <xf numFmtId="0" fontId="11" fillId="11" borderId="11" xfId="0" applyFont="1" applyFill="1" applyBorder="1" applyAlignment="1">
      <alignment vertical="top" wrapText="1"/>
    </xf>
    <xf numFmtId="0" fontId="11" fillId="10" borderId="14" xfId="0" applyFont="1" applyFill="1" applyBorder="1" applyAlignment="1">
      <alignment vertical="top" wrapText="1"/>
    </xf>
    <xf numFmtId="0" fontId="9" fillId="2" borderId="0" xfId="0" applyFont="1" applyFill="1"/>
    <xf numFmtId="181" fontId="9" fillId="2" borderId="12" xfId="0" applyNumberFormat="1" applyFont="1" applyFill="1" applyBorder="1"/>
    <xf numFmtId="182" fontId="9" fillId="2" borderId="12" xfId="0" applyNumberFormat="1" applyFont="1" applyFill="1" applyBorder="1"/>
    <xf numFmtId="183" fontId="9" fillId="2" borderId="12" xfId="0" applyNumberFormat="1" applyFont="1" applyFill="1" applyBorder="1"/>
    <xf numFmtId="183" fontId="9" fillId="2" borderId="12" xfId="0" applyNumberFormat="1" applyFont="1" applyFill="1" applyBorder="1" applyAlignment="1">
      <alignment horizontal="right"/>
    </xf>
    <xf numFmtId="185" fontId="9" fillId="2" borderId="12" xfId="0" applyNumberFormat="1" applyFont="1" applyFill="1" applyBorder="1"/>
    <xf numFmtId="186" fontId="9" fillId="2" borderId="12" xfId="0" applyNumberFormat="1" applyFont="1" applyFill="1" applyBorder="1"/>
    <xf numFmtId="177" fontId="9" fillId="2" borderId="12" xfId="0" applyNumberFormat="1" applyFont="1" applyFill="1" applyBorder="1"/>
    <xf numFmtId="187" fontId="9" fillId="2" borderId="12" xfId="0" applyNumberFormat="1" applyFont="1" applyFill="1" applyBorder="1"/>
    <xf numFmtId="188" fontId="9" fillId="2" borderId="12" xfId="0" applyNumberFormat="1" applyFont="1" applyFill="1" applyBorder="1"/>
    <xf numFmtId="190" fontId="9" fillId="2" borderId="12" xfId="0" applyNumberFormat="1" applyFont="1" applyFill="1" applyBorder="1"/>
    <xf numFmtId="178" fontId="9" fillId="2" borderId="12" xfId="0" applyNumberFormat="1" applyFont="1" applyFill="1" applyBorder="1"/>
    <xf numFmtId="191" fontId="9" fillId="2" borderId="12" xfId="0" applyNumberFormat="1" applyFont="1" applyFill="1" applyBorder="1"/>
    <xf numFmtId="192" fontId="9" fillId="2" borderId="12" xfId="1" applyNumberFormat="1" applyFont="1" applyFill="1" applyBorder="1"/>
    <xf numFmtId="181" fontId="9" fillId="2" borderId="12" xfId="0" applyNumberFormat="1" applyFont="1" applyFill="1" applyBorder="1" applyAlignment="1">
      <alignment shrinkToFit="1"/>
    </xf>
    <xf numFmtId="192" fontId="9" fillId="2" borderId="12" xfId="0" applyNumberFormat="1" applyFont="1" applyFill="1" applyBorder="1" applyAlignment="1">
      <alignment shrinkToFit="1"/>
    </xf>
    <xf numFmtId="193" fontId="9" fillId="2" borderId="12" xfId="0" applyNumberFormat="1" applyFont="1" applyFill="1" applyBorder="1"/>
    <xf numFmtId="194" fontId="9" fillId="2" borderId="12" xfId="0" applyNumberFormat="1" applyFont="1" applyFill="1" applyBorder="1"/>
    <xf numFmtId="195" fontId="9" fillId="2" borderId="12" xfId="0" applyNumberFormat="1" applyFont="1" applyFill="1" applyBorder="1"/>
    <xf numFmtId="195" fontId="9" fillId="2" borderId="12" xfId="1" applyNumberFormat="1" applyFont="1" applyFill="1" applyBorder="1"/>
    <xf numFmtId="189" fontId="9" fillId="2" borderId="12" xfId="0" applyNumberFormat="1" applyFont="1" applyFill="1" applyBorder="1"/>
    <xf numFmtId="196" fontId="9" fillId="2" borderId="12" xfId="0" applyNumberFormat="1" applyFont="1" applyFill="1" applyBorder="1"/>
    <xf numFmtId="194" fontId="9" fillId="0" borderId="11" xfId="0" applyNumberFormat="1" applyFont="1" applyBorder="1"/>
    <xf numFmtId="197" fontId="9" fillId="2" borderId="12" xfId="0" applyNumberFormat="1" applyFont="1" applyFill="1" applyBorder="1"/>
    <xf numFmtId="198" fontId="9" fillId="2" borderId="12" xfId="0" applyNumberFormat="1" applyFont="1" applyFill="1" applyBorder="1"/>
    <xf numFmtId="0" fontId="8" fillId="2" borderId="0" xfId="0" applyFont="1" applyFill="1"/>
    <xf numFmtId="187" fontId="9" fillId="2" borderId="12" xfId="0" applyNumberFormat="1" applyFont="1" applyFill="1" applyBorder="1" applyAlignment="1">
      <alignment shrinkToFit="1"/>
    </xf>
    <xf numFmtId="192" fontId="9" fillId="0" borderId="12" xfId="0" applyNumberFormat="1" applyFont="1" applyFill="1" applyBorder="1" applyAlignment="1">
      <alignment shrinkToFit="1"/>
    </xf>
    <xf numFmtId="0" fontId="8" fillId="0" borderId="0" xfId="0" applyFont="1" applyFill="1"/>
    <xf numFmtId="0" fontId="9" fillId="0" borderId="0" xfId="0" applyFont="1" applyFill="1"/>
    <xf numFmtId="189" fontId="9" fillId="2" borderId="12" xfId="0" applyNumberFormat="1" applyFont="1" applyFill="1" applyBorder="1" applyAlignment="1">
      <alignment horizontal="right"/>
    </xf>
    <xf numFmtId="182" fontId="9" fillId="2" borderId="12" xfId="0" applyNumberFormat="1" applyFont="1" applyFill="1" applyBorder="1" applyAlignment="1">
      <alignment horizontal="right"/>
    </xf>
    <xf numFmtId="195" fontId="9" fillId="2" borderId="12" xfId="0" applyNumberFormat="1" applyFont="1" applyFill="1" applyBorder="1" applyAlignment="1">
      <alignment horizontal="right"/>
    </xf>
    <xf numFmtId="187" fontId="9" fillId="2" borderId="12" xfId="0" applyNumberFormat="1" applyFont="1" applyFill="1" applyBorder="1" applyAlignment="1">
      <alignment horizontal="right"/>
    </xf>
    <xf numFmtId="193" fontId="9" fillId="0" borderId="11" xfId="0" applyNumberFormat="1" applyFont="1" applyBorder="1"/>
    <xf numFmtId="198" fontId="9" fillId="2" borderId="16" xfId="0" applyNumberFormat="1" applyFont="1" applyFill="1" applyBorder="1"/>
    <xf numFmtId="0" fontId="11" fillId="2" borderId="0" xfId="0" applyFont="1" applyFill="1" applyAlignment="1">
      <alignment vertical="top"/>
    </xf>
    <xf numFmtId="49" fontId="11" fillId="2" borderId="0" xfId="0" applyNumberFormat="1" applyFont="1" applyFill="1" applyAlignment="1">
      <alignment vertical="top" wrapText="1"/>
    </xf>
    <xf numFmtId="178" fontId="14" fillId="2" borderId="0" xfId="0" applyNumberFormat="1" applyFont="1" applyFill="1"/>
    <xf numFmtId="0" fontId="2" fillId="2" borderId="0" xfId="0" applyFont="1" applyFill="1" applyAlignment="1">
      <alignment horizontal="center" vertical="top"/>
    </xf>
    <xf numFmtId="0" fontId="2" fillId="2" borderId="0" xfId="0" applyFont="1" applyFill="1" applyAlignment="1">
      <alignment vertical="top"/>
    </xf>
    <xf numFmtId="49" fontId="11" fillId="0" borderId="0" xfId="2" applyNumberFormat="1" applyFont="1" applyFill="1" applyBorder="1" applyAlignment="1">
      <alignment vertical="top"/>
    </xf>
    <xf numFmtId="0" fontId="11" fillId="0" borderId="0" xfId="0" applyNumberFormat="1" applyFont="1" applyFill="1" applyBorder="1" applyAlignment="1">
      <alignment horizontal="left" vertical="center" wrapText="1"/>
    </xf>
    <xf numFmtId="176" fontId="2" fillId="2" borderId="0" xfId="0" applyNumberFormat="1" applyFont="1" applyFill="1" applyAlignment="1">
      <alignment vertical="top"/>
    </xf>
    <xf numFmtId="0" fontId="2" fillId="0" borderId="0" xfId="0" applyFont="1" applyFill="1" applyAlignment="1">
      <alignment vertical="top"/>
    </xf>
    <xf numFmtId="181" fontId="9" fillId="12" borderId="12" xfId="0" applyNumberFormat="1" applyFont="1" applyFill="1" applyBorder="1"/>
    <xf numFmtId="182" fontId="9" fillId="12" borderId="12" xfId="0" applyNumberFormat="1" applyFont="1" applyFill="1" applyBorder="1"/>
    <xf numFmtId="183" fontId="9" fillId="12" borderId="12" xfId="0" applyNumberFormat="1" applyFont="1" applyFill="1" applyBorder="1"/>
    <xf numFmtId="187" fontId="9" fillId="12" borderId="12" xfId="0" applyNumberFormat="1" applyFont="1" applyFill="1" applyBorder="1"/>
    <xf numFmtId="188" fontId="9" fillId="12" borderId="12" xfId="0" applyNumberFormat="1" applyFont="1" applyFill="1" applyBorder="1"/>
    <xf numFmtId="190" fontId="9" fillId="12" borderId="12" xfId="0" applyNumberFormat="1" applyFont="1" applyFill="1" applyBorder="1"/>
    <xf numFmtId="178" fontId="9" fillId="12" borderId="12" xfId="0" applyNumberFormat="1" applyFont="1" applyFill="1" applyBorder="1"/>
    <xf numFmtId="186" fontId="9" fillId="12" borderId="12" xfId="0" applyNumberFormat="1" applyFont="1" applyFill="1" applyBorder="1"/>
    <xf numFmtId="192" fontId="9" fillId="12" borderId="12" xfId="0" applyNumberFormat="1" applyFont="1" applyFill="1" applyBorder="1" applyAlignment="1">
      <alignment shrinkToFit="1"/>
    </xf>
    <xf numFmtId="194" fontId="9" fillId="12" borderId="11" xfId="0" applyNumberFormat="1" applyFont="1" applyFill="1" applyBorder="1"/>
    <xf numFmtId="189" fontId="9" fillId="12" borderId="12" xfId="0" applyNumberFormat="1" applyFont="1" applyFill="1" applyBorder="1"/>
    <xf numFmtId="197" fontId="9" fillId="12" borderId="12" xfId="0" applyNumberFormat="1" applyFont="1" applyFill="1" applyBorder="1"/>
    <xf numFmtId="194" fontId="9" fillId="12" borderId="12" xfId="0" applyNumberFormat="1" applyFont="1" applyFill="1" applyBorder="1"/>
    <xf numFmtId="193" fontId="9" fillId="12" borderId="12" xfId="0" applyNumberFormat="1" applyFont="1" applyFill="1" applyBorder="1"/>
    <xf numFmtId="176" fontId="11" fillId="10" borderId="8" xfId="0" applyNumberFormat="1" applyFont="1" applyFill="1" applyBorder="1" applyAlignment="1">
      <alignment horizontal="left" vertical="top" wrapText="1"/>
    </xf>
    <xf numFmtId="176" fontId="11" fillId="10" borderId="9" xfId="0" applyNumberFormat="1" applyFont="1" applyFill="1" applyBorder="1" applyAlignment="1">
      <alignment horizontal="left" vertical="top" wrapText="1"/>
    </xf>
    <xf numFmtId="0" fontId="9" fillId="2" borderId="24" xfId="0" applyFont="1" applyFill="1" applyBorder="1"/>
    <xf numFmtId="0" fontId="9" fillId="2" borderId="25" xfId="0" applyFont="1" applyFill="1" applyBorder="1"/>
    <xf numFmtId="0" fontId="9" fillId="12" borderId="25" xfId="0" applyFont="1" applyFill="1" applyBorder="1"/>
    <xf numFmtId="0" fontId="11" fillId="2" borderId="25" xfId="0" applyFont="1" applyFill="1" applyBorder="1" applyAlignment="1">
      <alignment horizontal="center" vertical="center" wrapText="1"/>
    </xf>
    <xf numFmtId="49" fontId="11" fillId="2" borderId="25" xfId="0" applyNumberFormat="1" applyFont="1" applyFill="1" applyBorder="1" applyAlignment="1">
      <alignment horizontal="center" vertical="center" wrapText="1"/>
    </xf>
    <xf numFmtId="49" fontId="11" fillId="2" borderId="26" xfId="0" applyNumberFormat="1" applyFont="1" applyFill="1" applyBorder="1" applyAlignment="1">
      <alignment horizontal="center" vertical="center" wrapText="1"/>
    </xf>
    <xf numFmtId="0" fontId="10" fillId="10" borderId="27" xfId="0" applyFont="1" applyFill="1" applyBorder="1" applyAlignment="1">
      <alignment vertical="top" wrapText="1"/>
    </xf>
    <xf numFmtId="176" fontId="11" fillId="10" borderId="23" xfId="0" applyNumberFormat="1" applyFont="1" applyFill="1" applyBorder="1" applyAlignment="1">
      <alignment vertical="top" wrapText="1"/>
    </xf>
    <xf numFmtId="176" fontId="0" fillId="2" borderId="0" xfId="0" applyNumberFormat="1" applyFont="1" applyFill="1"/>
    <xf numFmtId="0" fontId="0" fillId="2" borderId="0" xfId="0" applyFont="1" applyFill="1"/>
    <xf numFmtId="177" fontId="0" fillId="2" borderId="0" xfId="0" applyNumberFormat="1" applyFont="1" applyFill="1"/>
    <xf numFmtId="176" fontId="6" fillId="3" borderId="2" xfId="0" applyNumberFormat="1" applyFont="1" applyFill="1" applyBorder="1" applyAlignment="1"/>
    <xf numFmtId="0" fontId="0" fillId="3" borderId="3" xfId="0" applyFont="1" applyFill="1" applyBorder="1" applyAlignment="1"/>
    <xf numFmtId="0" fontId="0" fillId="3" borderId="4" xfId="0" applyFont="1" applyFill="1" applyBorder="1"/>
    <xf numFmtId="0" fontId="0" fillId="3" borderId="5" xfId="0" applyFont="1" applyFill="1" applyBorder="1"/>
    <xf numFmtId="0" fontId="18" fillId="4" borderId="6" xfId="0" applyFont="1" applyFill="1" applyBorder="1" applyAlignment="1"/>
    <xf numFmtId="0" fontId="18" fillId="4" borderId="4" xfId="0" applyFont="1" applyFill="1" applyBorder="1" applyAlignment="1"/>
    <xf numFmtId="0" fontId="0" fillId="4" borderId="4" xfId="0" applyFont="1" applyFill="1" applyBorder="1"/>
    <xf numFmtId="0" fontId="9" fillId="4" borderId="4" xfId="0" applyFont="1" applyFill="1" applyBorder="1" applyAlignment="1"/>
    <xf numFmtId="0" fontId="0" fillId="4" borderId="5" xfId="0" applyFont="1" applyFill="1" applyBorder="1"/>
    <xf numFmtId="0" fontId="7" fillId="5" borderId="6" xfId="0" applyFont="1" applyFill="1" applyBorder="1" applyAlignment="1"/>
    <xf numFmtId="0" fontId="7" fillId="5" borderId="4" xfId="0" applyFont="1" applyFill="1" applyBorder="1" applyAlignment="1"/>
    <xf numFmtId="0" fontId="0" fillId="5" borderId="4" xfId="0" applyFont="1" applyFill="1" applyBorder="1"/>
    <xf numFmtId="0" fontId="0" fillId="5" borderId="5" xfId="0" applyFont="1" applyFill="1" applyBorder="1"/>
    <xf numFmtId="0" fontId="18" fillId="6" borderId="6" xfId="0" applyFont="1" applyFill="1" applyBorder="1" applyAlignment="1"/>
    <xf numFmtId="0" fontId="18" fillId="6" borderId="4" xfId="0" applyFont="1" applyFill="1" applyBorder="1" applyAlignment="1"/>
    <xf numFmtId="0" fontId="7" fillId="7" borderId="6" xfId="0" applyFont="1" applyFill="1" applyBorder="1" applyAlignment="1"/>
    <xf numFmtId="0" fontId="0" fillId="7" borderId="4" xfId="0" applyFont="1" applyFill="1" applyBorder="1"/>
    <xf numFmtId="0" fontId="0" fillId="7" borderId="4" xfId="0" applyFont="1" applyFill="1" applyBorder="1" applyAlignment="1"/>
    <xf numFmtId="177" fontId="0" fillId="7" borderId="4" xfId="0" applyNumberFormat="1" applyFont="1" applyFill="1" applyBorder="1"/>
    <xf numFmtId="0" fontId="18" fillId="8" borderId="6" xfId="0" applyFont="1" applyFill="1" applyBorder="1" applyAlignment="1"/>
    <xf numFmtId="0" fontId="0" fillId="8" borderId="4" xfId="0" applyFont="1" applyFill="1" applyBorder="1"/>
    <xf numFmtId="0" fontId="0" fillId="8" borderId="5" xfId="0" applyFont="1" applyFill="1" applyBorder="1"/>
    <xf numFmtId="0" fontId="8" fillId="0" borderId="28" xfId="0" applyFont="1" applyBorder="1"/>
    <xf numFmtId="178" fontId="9" fillId="2" borderId="29" xfId="0" applyNumberFormat="1" applyFont="1" applyFill="1" applyBorder="1" applyAlignment="1">
      <alignment horizontal="right"/>
    </xf>
    <xf numFmtId="184" fontId="9" fillId="2" borderId="12" xfId="0" applyNumberFormat="1" applyFont="1" applyFill="1" applyBorder="1" applyAlignment="1">
      <alignment horizontal="right"/>
    </xf>
    <xf numFmtId="189" fontId="9" fillId="2" borderId="15" xfId="0" applyNumberFormat="1" applyFont="1" applyFill="1" applyBorder="1" applyAlignment="1">
      <alignment horizontal="right"/>
    </xf>
    <xf numFmtId="186" fontId="9" fillId="2" borderId="12" xfId="1" applyNumberFormat="1" applyFont="1" applyFill="1" applyBorder="1"/>
    <xf numFmtId="193" fontId="9" fillId="0" borderId="12" xfId="0" applyNumberFormat="1" applyFont="1" applyBorder="1"/>
    <xf numFmtId="193" fontId="9" fillId="2" borderId="11" xfId="0" applyNumberFormat="1" applyFont="1" applyFill="1" applyBorder="1"/>
    <xf numFmtId="188" fontId="9" fillId="0" borderId="12" xfId="0" applyNumberFormat="1" applyFont="1" applyFill="1" applyBorder="1"/>
    <xf numFmtId="177" fontId="9" fillId="0" borderId="12" xfId="0" applyNumberFormat="1" applyFont="1" applyFill="1" applyBorder="1"/>
    <xf numFmtId="0" fontId="8" fillId="0" borderId="28" xfId="0" applyFont="1" applyBorder="1" applyAlignment="1">
      <alignment horizontal="right"/>
    </xf>
    <xf numFmtId="185" fontId="9" fillId="0" borderId="12" xfId="0" applyNumberFormat="1" applyFont="1" applyFill="1" applyBorder="1"/>
    <xf numFmtId="192" fontId="9" fillId="0" borderId="12" xfId="1" applyNumberFormat="1" applyFont="1" applyFill="1" applyBorder="1"/>
    <xf numFmtId="193" fontId="9" fillId="2" borderId="11" xfId="0" applyNumberFormat="1" applyFont="1" applyFill="1" applyBorder="1" applyAlignment="1">
      <alignment horizontal="right"/>
    </xf>
    <xf numFmtId="181" fontId="9" fillId="0" borderId="12" xfId="0" applyNumberFormat="1" applyFont="1" applyFill="1" applyBorder="1"/>
    <xf numFmtId="194" fontId="9" fillId="0" borderId="11" xfId="0" applyNumberFormat="1" applyFont="1" applyBorder="1" applyAlignment="1">
      <alignment horizontal="right"/>
    </xf>
    <xf numFmtId="0" fontId="8" fillId="11" borderId="28" xfId="0" applyFont="1" applyFill="1" applyBorder="1" applyAlignment="1">
      <alignment horizontal="right"/>
    </xf>
    <xf numFmtId="184" fontId="9" fillId="12" borderId="12" xfId="0" applyNumberFormat="1" applyFont="1" applyFill="1" applyBorder="1" applyAlignment="1">
      <alignment horizontal="right"/>
    </xf>
    <xf numFmtId="183" fontId="9" fillId="12" borderId="12" xfId="0" applyNumberFormat="1" applyFont="1" applyFill="1" applyBorder="1" applyAlignment="1">
      <alignment horizontal="right"/>
    </xf>
    <xf numFmtId="185" fontId="9" fillId="12" borderId="12" xfId="0" applyNumberFormat="1" applyFont="1" applyFill="1" applyBorder="1"/>
    <xf numFmtId="177" fontId="9" fillId="12" borderId="12" xfId="0" applyNumberFormat="1" applyFont="1" applyFill="1" applyBorder="1"/>
    <xf numFmtId="189" fontId="9" fillId="12" borderId="15" xfId="0" applyNumberFormat="1" applyFont="1" applyFill="1" applyBorder="1" applyAlignment="1">
      <alignment horizontal="right"/>
    </xf>
    <xf numFmtId="191" fontId="9" fillId="12" borderId="12" xfId="0" applyNumberFormat="1" applyFont="1" applyFill="1" applyBorder="1"/>
    <xf numFmtId="192" fontId="9" fillId="12" borderId="12" xfId="1" applyNumberFormat="1" applyFont="1" applyFill="1" applyBorder="1"/>
    <xf numFmtId="181" fontId="9" fillId="12" borderId="12" xfId="0" applyNumberFormat="1" applyFont="1" applyFill="1" applyBorder="1" applyAlignment="1">
      <alignment shrinkToFit="1"/>
    </xf>
    <xf numFmtId="195" fontId="9" fillId="12" borderId="12" xfId="0" applyNumberFormat="1" applyFont="1" applyFill="1" applyBorder="1"/>
    <xf numFmtId="195" fontId="9" fillId="12" borderId="12" xfId="1" applyNumberFormat="1" applyFont="1" applyFill="1" applyBorder="1"/>
    <xf numFmtId="186" fontId="9" fillId="12" borderId="12" xfId="1" applyNumberFormat="1" applyFont="1" applyFill="1" applyBorder="1"/>
    <xf numFmtId="196" fontId="9" fillId="12" borderId="12" xfId="0" applyNumberFormat="1" applyFont="1" applyFill="1" applyBorder="1"/>
    <xf numFmtId="193" fontId="9" fillId="12" borderId="11" xfId="0" applyNumberFormat="1" applyFont="1" applyFill="1" applyBorder="1"/>
    <xf numFmtId="0" fontId="13" fillId="2" borderId="0" xfId="0" applyFont="1" applyFill="1"/>
    <xf numFmtId="0" fontId="11" fillId="11" borderId="30" xfId="0" applyFont="1" applyFill="1" applyBorder="1" applyAlignment="1">
      <alignment vertical="top" wrapText="1"/>
    </xf>
    <xf numFmtId="194" fontId="9" fillId="2" borderId="28" xfId="0" applyNumberFormat="1" applyFont="1" applyFill="1" applyBorder="1"/>
    <xf numFmtId="194" fontId="9" fillId="12" borderId="28" xfId="0" applyNumberFormat="1" applyFont="1" applyFill="1" applyBorder="1"/>
    <xf numFmtId="193" fontId="9" fillId="2" borderId="28" xfId="0" applyNumberFormat="1" applyFont="1" applyFill="1" applyBorder="1"/>
    <xf numFmtId="177" fontId="9" fillId="2" borderId="29" xfId="0" applyNumberFormat="1" applyFont="1" applyFill="1" applyBorder="1"/>
    <xf numFmtId="177" fontId="9" fillId="12" borderId="29" xfId="0" applyNumberFormat="1" applyFont="1" applyFill="1" applyBorder="1"/>
    <xf numFmtId="0" fontId="11" fillId="10" borderId="23" xfId="0" applyFont="1" applyFill="1" applyBorder="1" applyAlignment="1">
      <alignment vertical="top" wrapText="1"/>
    </xf>
    <xf numFmtId="0" fontId="11" fillId="11" borderId="23" xfId="0" applyFont="1" applyFill="1" applyBorder="1" applyAlignment="1">
      <alignment horizontal="center" vertical="top" wrapText="1"/>
    </xf>
    <xf numFmtId="194" fontId="9" fillId="2" borderId="23" xfId="0" applyNumberFormat="1" applyFont="1" applyFill="1" applyBorder="1"/>
    <xf numFmtId="0" fontId="2" fillId="2" borderId="0" xfId="0" applyFont="1" applyFill="1" applyBorder="1" applyAlignment="1">
      <alignment vertical="top"/>
    </xf>
    <xf numFmtId="0" fontId="11" fillId="11" borderId="23" xfId="0" applyFont="1" applyFill="1" applyBorder="1" applyAlignment="1">
      <alignment vertical="top" wrapText="1"/>
    </xf>
    <xf numFmtId="181" fontId="9" fillId="2" borderId="23" xfId="0" applyNumberFormat="1" applyFont="1" applyFill="1" applyBorder="1"/>
    <xf numFmtId="0" fontId="11" fillId="10" borderId="23" xfId="0" applyFont="1" applyFill="1" applyBorder="1" applyAlignment="1">
      <alignment horizontal="center" vertical="top" wrapText="1"/>
    </xf>
    <xf numFmtId="187" fontId="9" fillId="2" borderId="23" xfId="0" applyNumberFormat="1" applyFont="1" applyFill="1" applyBorder="1"/>
    <xf numFmtId="190" fontId="9" fillId="2" borderId="23" xfId="0" applyNumberFormat="1" applyFont="1" applyFill="1" applyBorder="1"/>
    <xf numFmtId="195" fontId="9" fillId="2" borderId="23" xfId="0" applyNumberFormat="1" applyFont="1" applyFill="1" applyBorder="1"/>
    <xf numFmtId="0" fontId="11" fillId="2" borderId="28" xfId="0" applyFont="1" applyFill="1" applyBorder="1" applyAlignment="1">
      <alignment horizontal="center" vertical="top" wrapText="1"/>
    </xf>
    <xf numFmtId="0" fontId="11" fillId="2" borderId="29" xfId="0" applyFont="1" applyFill="1" applyBorder="1" applyAlignment="1">
      <alignment horizontal="center" vertical="top" wrapText="1"/>
    </xf>
    <xf numFmtId="0" fontId="11" fillId="10" borderId="29" xfId="0" applyFont="1" applyFill="1" applyBorder="1" applyAlignment="1">
      <alignment horizontal="center" vertical="top" wrapText="1"/>
    </xf>
    <xf numFmtId="0" fontId="4" fillId="2" borderId="24" xfId="0" applyFont="1" applyFill="1" applyBorder="1" applyAlignment="1">
      <alignment horizontal="center" vertical="center" wrapText="1"/>
    </xf>
    <xf numFmtId="0" fontId="11" fillId="2" borderId="0" xfId="0" applyFont="1" applyFill="1"/>
    <xf numFmtId="0" fontId="11" fillId="11" borderId="28" xfId="0" applyFont="1" applyFill="1" applyBorder="1" applyAlignment="1">
      <alignment vertical="top" wrapText="1"/>
    </xf>
    <xf numFmtId="193" fontId="9" fillId="2" borderId="23" xfId="0" applyNumberFormat="1" applyFont="1" applyFill="1" applyBorder="1"/>
    <xf numFmtId="180" fontId="9" fillId="2" borderId="29" xfId="0" applyNumberFormat="1" applyFont="1" applyFill="1" applyBorder="1" applyAlignment="1">
      <alignment horizontal="right"/>
    </xf>
    <xf numFmtId="178" fontId="9" fillId="2" borderId="23" xfId="0" applyNumberFormat="1" applyFont="1" applyFill="1" applyBorder="1"/>
    <xf numFmtId="176" fontId="9" fillId="2" borderId="23" xfId="0" applyNumberFormat="1" applyFont="1" applyFill="1" applyBorder="1"/>
    <xf numFmtId="186" fontId="9" fillId="2" borderId="23" xfId="0" applyNumberFormat="1" applyFont="1" applyFill="1" applyBorder="1"/>
    <xf numFmtId="194" fontId="9" fillId="2" borderId="16" xfId="0" applyNumberFormat="1" applyFont="1" applyFill="1" applyBorder="1"/>
    <xf numFmtId="180" fontId="9" fillId="11" borderId="29" xfId="0" applyNumberFormat="1" applyFont="1" applyFill="1" applyBorder="1" applyAlignment="1">
      <alignment horizontal="right"/>
    </xf>
    <xf numFmtId="178" fontId="9" fillId="12" borderId="29" xfId="0" applyNumberFormat="1" applyFont="1" applyFill="1" applyBorder="1" applyAlignment="1">
      <alignment horizontal="right"/>
    </xf>
    <xf numFmtId="181" fontId="9" fillId="12" borderId="23" xfId="0" applyNumberFormat="1" applyFont="1" applyFill="1" applyBorder="1"/>
    <xf numFmtId="187" fontId="9" fillId="12" borderId="23" xfId="0" applyNumberFormat="1" applyFont="1" applyFill="1" applyBorder="1"/>
    <xf numFmtId="190" fontId="9" fillId="12" borderId="23" xfId="0" applyNumberFormat="1" applyFont="1" applyFill="1" applyBorder="1"/>
    <xf numFmtId="178" fontId="9" fillId="12" borderId="23" xfId="0" applyNumberFormat="1" applyFont="1" applyFill="1" applyBorder="1"/>
    <xf numFmtId="176" fontId="9" fillId="12" borderId="23" xfId="0" applyNumberFormat="1" applyFont="1" applyFill="1" applyBorder="1"/>
    <xf numFmtId="186" fontId="9" fillId="12" borderId="23" xfId="0" applyNumberFormat="1" applyFont="1" applyFill="1" applyBorder="1"/>
    <xf numFmtId="193" fontId="9" fillId="12" borderId="23" xfId="0" applyNumberFormat="1" applyFont="1" applyFill="1" applyBorder="1"/>
    <xf numFmtId="194" fontId="9" fillId="12" borderId="23" xfId="0" applyNumberFormat="1" applyFont="1" applyFill="1" applyBorder="1"/>
    <xf numFmtId="198" fontId="9" fillId="12" borderId="12" xfId="0" applyNumberFormat="1" applyFont="1" applyFill="1" applyBorder="1"/>
    <xf numFmtId="194" fontId="9" fillId="12" borderId="16" xfId="0" applyNumberFormat="1" applyFont="1" applyFill="1" applyBorder="1"/>
    <xf numFmtId="0" fontId="21" fillId="0" borderId="0" xfId="7" applyFont="1" applyAlignment="1" applyProtection="1">
      <alignment vertical="center"/>
    </xf>
    <xf numFmtId="0" fontId="9" fillId="0" borderId="0" xfId="0" applyFont="1" applyAlignment="1">
      <alignment vertical="center"/>
    </xf>
    <xf numFmtId="0" fontId="2" fillId="2" borderId="14" xfId="0" applyFont="1" applyFill="1" applyBorder="1" applyAlignment="1"/>
    <xf numFmtId="0" fontId="11" fillId="2" borderId="28" xfId="0" applyFont="1" applyFill="1" applyBorder="1" applyAlignment="1">
      <alignment horizontal="center" vertical="top" wrapText="1"/>
    </xf>
    <xf numFmtId="0" fontId="11" fillId="2" borderId="29" xfId="0" applyFont="1" applyFill="1" applyBorder="1" applyAlignment="1">
      <alignment horizontal="center" vertical="top" wrapText="1"/>
    </xf>
    <xf numFmtId="0" fontId="11" fillId="2" borderId="19" xfId="0" applyNumberFormat="1" applyFont="1" applyFill="1" applyBorder="1" applyAlignment="1">
      <alignment horizontal="left" vertical="center" wrapText="1"/>
    </xf>
    <xf numFmtId="0" fontId="11" fillId="2" borderId="21" xfId="0" applyNumberFormat="1" applyFont="1" applyFill="1" applyBorder="1" applyAlignment="1">
      <alignment horizontal="left" vertical="center" wrapText="1"/>
    </xf>
    <xf numFmtId="0" fontId="11" fillId="2" borderId="20" xfId="0" applyNumberFormat="1" applyFont="1" applyFill="1" applyBorder="1" applyAlignment="1">
      <alignment horizontal="left" vertical="center" wrapText="1"/>
    </xf>
    <xf numFmtId="0" fontId="11" fillId="2" borderId="22" xfId="0" applyNumberFormat="1" applyFont="1" applyFill="1" applyBorder="1" applyAlignment="1">
      <alignment horizontal="left" vertical="center" wrapText="1"/>
    </xf>
    <xf numFmtId="0" fontId="11" fillId="0" borderId="19" xfId="0" applyNumberFormat="1" applyFont="1" applyFill="1" applyBorder="1" applyAlignment="1">
      <alignment horizontal="center" vertical="center" wrapText="1"/>
    </xf>
    <xf numFmtId="0" fontId="11" fillId="0" borderId="21" xfId="0" applyNumberFormat="1" applyFont="1" applyFill="1" applyBorder="1" applyAlignment="1">
      <alignment horizontal="center" vertical="center" wrapText="1"/>
    </xf>
    <xf numFmtId="0" fontId="11" fillId="0" borderId="19" xfId="0" applyNumberFormat="1" applyFont="1" applyFill="1" applyBorder="1" applyAlignment="1">
      <alignment horizontal="left" vertical="center" wrapText="1"/>
    </xf>
    <xf numFmtId="0" fontId="11" fillId="0" borderId="21" xfId="0" applyNumberFormat="1" applyFont="1" applyFill="1" applyBorder="1" applyAlignment="1">
      <alignment horizontal="left" vertical="center" wrapText="1"/>
    </xf>
    <xf numFmtId="0" fontId="11" fillId="2" borderId="19" xfId="0" applyNumberFormat="1" applyFont="1" applyFill="1" applyBorder="1" applyAlignment="1">
      <alignment horizontal="center" vertical="center" wrapText="1"/>
    </xf>
    <xf numFmtId="0" fontId="11" fillId="2" borderId="21" xfId="0" applyNumberFormat="1" applyFont="1" applyFill="1" applyBorder="1" applyAlignment="1">
      <alignment horizontal="center" vertical="center" wrapText="1"/>
    </xf>
    <xf numFmtId="0" fontId="5" fillId="2" borderId="19" xfId="0" applyNumberFormat="1" applyFont="1" applyFill="1" applyBorder="1" applyAlignment="1">
      <alignment horizontal="left" vertical="center" wrapText="1"/>
    </xf>
    <xf numFmtId="0" fontId="5" fillId="2" borderId="21" xfId="0" applyNumberFormat="1" applyFont="1" applyFill="1" applyBorder="1" applyAlignment="1">
      <alignment horizontal="left" vertical="center" wrapText="1"/>
    </xf>
    <xf numFmtId="0" fontId="11" fillId="2" borderId="19" xfId="0" applyNumberFormat="1" applyFont="1" applyFill="1" applyBorder="1" applyAlignment="1">
      <alignment horizontal="left" vertical="top" wrapText="1"/>
    </xf>
    <xf numFmtId="0" fontId="11" fillId="2" borderId="20" xfId="0" applyNumberFormat="1" applyFont="1" applyFill="1" applyBorder="1" applyAlignment="1">
      <alignment horizontal="left" vertical="top" wrapText="1"/>
    </xf>
    <xf numFmtId="0" fontId="11" fillId="2" borderId="21" xfId="0" applyNumberFormat="1" applyFont="1" applyFill="1" applyBorder="1" applyAlignment="1">
      <alignment horizontal="left" vertical="top" wrapText="1"/>
    </xf>
    <xf numFmtId="0" fontId="11" fillId="2" borderId="20" xfId="0" applyNumberFormat="1" applyFont="1" applyFill="1" applyBorder="1" applyAlignment="1">
      <alignment horizontal="center" vertical="center" wrapText="1"/>
    </xf>
    <xf numFmtId="0" fontId="5" fillId="2" borderId="19" xfId="0" applyNumberFormat="1" applyFont="1" applyFill="1" applyBorder="1" applyAlignment="1">
      <alignment horizontal="center" vertical="center" wrapText="1"/>
    </xf>
    <xf numFmtId="0" fontId="5" fillId="2" borderId="21" xfId="0" applyNumberFormat="1" applyFont="1" applyFill="1" applyBorder="1" applyAlignment="1">
      <alignment horizontal="center" vertical="center" wrapText="1"/>
    </xf>
    <xf numFmtId="0" fontId="11" fillId="2" borderId="10" xfId="0" applyNumberFormat="1" applyFont="1" applyFill="1" applyBorder="1" applyAlignment="1">
      <alignment horizontal="left" vertical="top" wrapText="1"/>
    </xf>
    <xf numFmtId="0" fontId="11" fillId="2" borderId="30" xfId="0" applyNumberFormat="1" applyFont="1" applyFill="1" applyBorder="1" applyAlignment="1">
      <alignment horizontal="left" vertical="top" wrapText="1"/>
    </xf>
    <xf numFmtId="0" fontId="11" fillId="2" borderId="28" xfId="0" applyNumberFormat="1" applyFont="1" applyFill="1" applyBorder="1" applyAlignment="1">
      <alignment horizontal="left" vertical="top" wrapText="1"/>
    </xf>
    <xf numFmtId="0" fontId="11" fillId="2" borderId="29" xfId="0" applyNumberFormat="1" applyFont="1" applyFill="1" applyBorder="1" applyAlignment="1">
      <alignment horizontal="left" vertical="top" wrapText="1"/>
    </xf>
    <xf numFmtId="0" fontId="11" fillId="0" borderId="10" xfId="0" applyNumberFormat="1" applyFont="1" applyFill="1" applyBorder="1" applyAlignment="1">
      <alignment horizontal="left" vertical="top" wrapText="1"/>
    </xf>
    <xf numFmtId="0" fontId="11" fillId="0" borderId="11" xfId="0" applyNumberFormat="1" applyFont="1" applyFill="1" applyBorder="1" applyAlignment="1">
      <alignment horizontal="left" vertical="top" wrapText="1"/>
    </xf>
    <xf numFmtId="49" fontId="11" fillId="0" borderId="10" xfId="0" applyNumberFormat="1" applyFont="1" applyFill="1" applyBorder="1" applyAlignment="1">
      <alignment horizontal="left" vertical="top" wrapText="1"/>
    </xf>
    <xf numFmtId="49" fontId="11" fillId="0" borderId="11" xfId="0" applyNumberFormat="1" applyFont="1" applyFill="1" applyBorder="1" applyAlignment="1">
      <alignment horizontal="left" vertical="top" wrapText="1"/>
    </xf>
    <xf numFmtId="0" fontId="11" fillId="2" borderId="11" xfId="0" applyNumberFormat="1" applyFont="1" applyFill="1" applyBorder="1" applyAlignment="1">
      <alignment horizontal="left" vertical="top" wrapText="1"/>
    </xf>
    <xf numFmtId="0" fontId="11" fillId="2" borderId="18" xfId="0" applyNumberFormat="1"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11" xfId="0" applyFont="1" applyFill="1" applyBorder="1" applyAlignment="1">
      <alignment horizontal="left" vertical="top" wrapText="1"/>
    </xf>
    <xf numFmtId="58" fontId="11" fillId="0" borderId="10" xfId="0" applyNumberFormat="1" applyFont="1" applyFill="1" applyBorder="1" applyAlignment="1">
      <alignment horizontal="left" vertical="top" wrapText="1"/>
    </xf>
    <xf numFmtId="179" fontId="11" fillId="2" borderId="10" xfId="0" applyNumberFormat="1" applyFont="1" applyFill="1" applyBorder="1" applyAlignment="1">
      <alignment horizontal="left" vertical="top" wrapText="1"/>
    </xf>
    <xf numFmtId="179" fontId="11" fillId="2" borderId="11" xfId="0" applyNumberFormat="1" applyFont="1" applyFill="1" applyBorder="1" applyAlignment="1">
      <alignment horizontal="left" vertical="top" wrapText="1"/>
    </xf>
    <xf numFmtId="179" fontId="11" fillId="0" borderId="10" xfId="0" applyNumberFormat="1" applyFont="1" applyFill="1" applyBorder="1" applyAlignment="1">
      <alignment horizontal="left" vertical="top" wrapText="1"/>
    </xf>
    <xf numFmtId="179" fontId="11" fillId="0" borderId="11" xfId="0" applyNumberFormat="1" applyFont="1" applyFill="1" applyBorder="1" applyAlignment="1">
      <alignment horizontal="left" vertical="top" wrapText="1"/>
    </xf>
    <xf numFmtId="49" fontId="11" fillId="0" borderId="0" xfId="0" applyNumberFormat="1" applyFont="1" applyFill="1" applyBorder="1" applyAlignment="1">
      <alignment horizontal="center" vertical="top" wrapText="1"/>
    </xf>
    <xf numFmtId="58" fontId="11" fillId="2" borderId="10" xfId="0" applyNumberFormat="1" applyFont="1" applyFill="1" applyBorder="1" applyAlignment="1">
      <alignment horizontal="left" vertical="top" wrapText="1"/>
    </xf>
    <xf numFmtId="58" fontId="11" fillId="2" borderId="30" xfId="0" applyNumberFormat="1" applyFont="1" applyFill="1" applyBorder="1" applyAlignment="1">
      <alignment horizontal="left" vertical="top" wrapText="1"/>
    </xf>
    <xf numFmtId="49" fontId="11" fillId="2" borderId="10" xfId="0" applyNumberFormat="1" applyFont="1" applyFill="1" applyBorder="1" applyAlignment="1">
      <alignment horizontal="left" vertical="top" wrapText="1"/>
    </xf>
    <xf numFmtId="49" fontId="11" fillId="2" borderId="11" xfId="0" applyNumberFormat="1" applyFont="1" applyFill="1" applyBorder="1" applyAlignment="1">
      <alignment horizontal="left" vertical="top" wrapText="1"/>
    </xf>
    <xf numFmtId="0" fontId="11" fillId="2" borderId="28" xfId="0" applyFont="1" applyFill="1" applyBorder="1" applyAlignment="1">
      <alignment horizontal="left" vertical="top" wrapText="1"/>
    </xf>
    <xf numFmtId="0" fontId="11" fillId="2" borderId="29" xfId="0" applyFont="1" applyFill="1" applyBorder="1" applyAlignment="1">
      <alignment horizontal="left" vertical="top" wrapText="1"/>
    </xf>
    <xf numFmtId="0" fontId="11" fillId="2" borderId="30"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2" borderId="18" xfId="0" applyFont="1" applyFill="1" applyBorder="1" applyAlignment="1">
      <alignment horizontal="left" vertical="top" wrapText="1"/>
    </xf>
    <xf numFmtId="49" fontId="11" fillId="2" borderId="28" xfId="0" applyNumberFormat="1" applyFont="1" applyFill="1" applyBorder="1" applyAlignment="1">
      <alignment horizontal="left" vertical="top" wrapText="1"/>
    </xf>
    <xf numFmtId="49" fontId="11" fillId="2" borderId="30" xfId="0" applyNumberFormat="1" applyFont="1" applyFill="1" applyBorder="1" applyAlignment="1">
      <alignment horizontal="left" vertical="top" wrapText="1"/>
    </xf>
    <xf numFmtId="49" fontId="11" fillId="2" borderId="29" xfId="0" applyNumberFormat="1" applyFont="1" applyFill="1" applyBorder="1" applyAlignment="1">
      <alignment horizontal="left" vertical="top" wrapText="1"/>
    </xf>
    <xf numFmtId="58" fontId="11" fillId="2" borderId="28" xfId="0" applyNumberFormat="1" applyFont="1" applyFill="1" applyBorder="1" applyAlignment="1">
      <alignment horizontal="left" vertical="top" wrapText="1"/>
    </xf>
    <xf numFmtId="0" fontId="19" fillId="0" borderId="28" xfId="0" applyFont="1" applyFill="1" applyBorder="1" applyAlignment="1">
      <alignment horizontal="left" vertical="top" wrapText="1" shrinkToFit="1"/>
    </xf>
    <xf numFmtId="0" fontId="19" fillId="0" borderId="29" xfId="0" applyFont="1" applyFill="1" applyBorder="1" applyAlignment="1">
      <alignment horizontal="left" vertical="top" wrapText="1" shrinkToFit="1"/>
    </xf>
    <xf numFmtId="0" fontId="11" fillId="0" borderId="10" xfId="0" applyFont="1" applyFill="1" applyBorder="1" applyAlignment="1">
      <alignment vertical="top" wrapText="1"/>
    </xf>
    <xf numFmtId="0" fontId="11" fillId="0" borderId="11" xfId="0" applyFont="1" applyFill="1" applyBorder="1" applyAlignment="1">
      <alignment vertical="top" wrapText="1"/>
    </xf>
    <xf numFmtId="0" fontId="11" fillId="2" borderId="8"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11" borderId="10" xfId="0" applyFont="1" applyFill="1" applyBorder="1" applyAlignment="1">
      <alignment horizontal="center" vertical="top" wrapText="1"/>
    </xf>
    <xf numFmtId="0" fontId="11" fillId="11" borderId="30" xfId="0" applyFont="1" applyFill="1" applyBorder="1" applyAlignment="1">
      <alignment horizontal="center" vertical="top" wrapText="1"/>
    </xf>
    <xf numFmtId="0" fontId="11" fillId="10" borderId="30" xfId="0" applyFont="1" applyFill="1" applyBorder="1" applyAlignment="1">
      <alignment horizontal="center" vertical="top" wrapText="1"/>
    </xf>
    <xf numFmtId="0" fontId="11" fillId="10" borderId="29" xfId="0" applyFont="1" applyFill="1" applyBorder="1" applyAlignment="1">
      <alignment horizontal="center" vertical="top" wrapText="1"/>
    </xf>
    <xf numFmtId="0" fontId="11" fillId="11" borderId="28" xfId="0" applyFont="1" applyFill="1" applyBorder="1" applyAlignment="1">
      <alignment horizontal="center" vertical="top" wrapText="1"/>
    </xf>
    <xf numFmtId="0" fontId="11" fillId="11" borderId="11" xfId="0" applyFont="1" applyFill="1" applyBorder="1" applyAlignment="1">
      <alignment horizontal="center" vertical="top" wrapText="1"/>
    </xf>
    <xf numFmtId="0" fontId="11" fillId="10" borderId="10" xfId="0" applyFont="1" applyFill="1" applyBorder="1" applyAlignment="1">
      <alignment horizontal="center" vertical="top" wrapText="1"/>
    </xf>
    <xf numFmtId="0" fontId="11" fillId="10" borderId="11" xfId="0" applyFont="1" applyFill="1" applyBorder="1" applyAlignment="1">
      <alignment horizontal="center" vertical="top" wrapText="1"/>
    </xf>
    <xf numFmtId="0" fontId="11" fillId="10" borderId="28" xfId="0" applyFont="1" applyFill="1" applyBorder="1" applyAlignment="1">
      <alignment horizontal="center" vertical="top" wrapText="1"/>
    </xf>
    <xf numFmtId="0" fontId="11" fillId="11" borderId="29"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176" fontId="11" fillId="10" borderId="10" xfId="0" applyNumberFormat="1" applyFont="1" applyFill="1" applyBorder="1" applyAlignment="1">
      <alignment horizontal="left" vertical="top" wrapText="1"/>
    </xf>
    <xf numFmtId="176" fontId="11" fillId="10" borderId="17" xfId="0" applyNumberFormat="1" applyFont="1" applyFill="1" applyBorder="1" applyAlignment="1">
      <alignment horizontal="left" vertical="top" wrapText="1"/>
    </xf>
  </cellXfs>
  <cellStyles count="8">
    <cellStyle name="ハイパーリンク" xfId="7" builtinId="8"/>
    <cellStyle name="桁区切り" xfId="1" builtinId="6"/>
    <cellStyle name="桁区切り 2" xfId="3"/>
    <cellStyle name="桁区切り 3" xfId="4"/>
    <cellStyle name="標準" xfId="0" builtinId="0"/>
    <cellStyle name="標準 2" xfId="5"/>
    <cellStyle name="標準 4" xfId="6"/>
    <cellStyle name="標準_Sheet1" xfId="2"/>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ref.yamanashi.jp/toukei_2/DB/EDZ/dbza02000.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00"/>
  </sheetPr>
  <dimension ref="A1:DE68"/>
  <sheetViews>
    <sheetView showGridLines="0" tabSelected="1" view="pageBreakPreview" topLeftCell="A4" zoomScale="130" zoomScaleNormal="100" zoomScaleSheetLayoutView="130" workbookViewId="0">
      <pane xSplit="26115" topLeftCell="AD1"/>
      <selection activeCell="A28" sqref="A28"/>
      <selection pane="topRight" activeCell="AD1" sqref="AD1"/>
    </sheetView>
  </sheetViews>
  <sheetFormatPr defaultRowHeight="12"/>
  <cols>
    <col min="1" max="1" width="72.85546875" style="1" customWidth="1"/>
    <col min="2" max="2" width="10.5703125" style="89" customWidth="1"/>
    <col min="3" max="3" width="2.5703125" style="89" customWidth="1"/>
    <col min="4" max="4" width="9.7109375" style="88" customWidth="1"/>
    <col min="5" max="5" width="4.140625" style="88" customWidth="1"/>
    <col min="6" max="6" width="11.7109375" style="89" customWidth="1"/>
    <col min="7" max="7" width="4.140625" style="89" customWidth="1"/>
    <col min="8" max="8" width="11.7109375" style="89" customWidth="1"/>
    <col min="9" max="9" width="4.140625" style="89" customWidth="1"/>
    <col min="10" max="10" width="11.5703125" style="89" customWidth="1"/>
    <col min="11" max="11" width="4.140625" style="89" customWidth="1"/>
    <col min="12" max="12" width="11.7109375" style="89" customWidth="1"/>
    <col min="13" max="13" width="4.140625" style="89" customWidth="1"/>
    <col min="14" max="14" width="13" style="89" customWidth="1"/>
    <col min="15" max="15" width="4.140625" style="89" customWidth="1"/>
    <col min="16" max="16" width="13" style="89" customWidth="1"/>
    <col min="17" max="17" width="4.140625" style="89" customWidth="1"/>
    <col min="18" max="18" width="13" style="89" customWidth="1"/>
    <col min="19" max="19" width="4.140625" style="89" customWidth="1"/>
    <col min="20" max="20" width="13" style="89" customWidth="1"/>
    <col min="21" max="21" width="4.140625" style="89" customWidth="1"/>
    <col min="22" max="22" width="11.7109375" style="89" customWidth="1"/>
    <col min="23" max="23" width="4.140625" style="89" customWidth="1"/>
    <col min="24" max="24" width="11.7109375" style="89" customWidth="1"/>
    <col min="25" max="25" width="4.140625" style="89" customWidth="1"/>
    <col min="26" max="26" width="11.7109375" style="89" customWidth="1"/>
    <col min="27" max="27" width="4.140625" style="89" customWidth="1"/>
    <col min="28" max="28" width="11.7109375" style="89" customWidth="1"/>
    <col min="29" max="29" width="4.140625" style="89" customWidth="1"/>
    <col min="30" max="30" width="11.7109375" style="89" customWidth="1"/>
    <col min="31" max="31" width="4.140625" style="89" customWidth="1"/>
    <col min="32" max="32" width="11.7109375" style="89" customWidth="1"/>
    <col min="33" max="33" width="4.140625" style="89" customWidth="1"/>
    <col min="34" max="34" width="11.7109375" style="89" customWidth="1"/>
    <col min="35" max="35" width="4.140625" style="89" customWidth="1"/>
    <col min="36" max="36" width="13" style="89" customWidth="1"/>
    <col min="37" max="37" width="4.140625" style="89" customWidth="1"/>
    <col min="38" max="38" width="11.7109375" style="89" customWidth="1"/>
    <col min="39" max="39" width="4.140625" style="89" customWidth="1"/>
    <col min="40" max="40" width="11.7109375" style="89" customWidth="1"/>
    <col min="41" max="41" width="4.140625" style="89" customWidth="1"/>
    <col min="42" max="42" width="11.7109375" style="89" customWidth="1"/>
    <col min="43" max="43" width="4.140625" style="89" customWidth="1"/>
    <col min="44" max="44" width="11.7109375" style="89" customWidth="1"/>
    <col min="45" max="45" width="4.140625" style="89" customWidth="1"/>
    <col min="46" max="46" width="11.7109375" style="89" customWidth="1"/>
    <col min="47" max="47" width="4" style="89" customWidth="1"/>
    <col min="48" max="48" width="11.7109375" style="89" customWidth="1"/>
    <col min="49" max="49" width="4.140625" style="89" customWidth="1"/>
    <col min="50" max="50" width="11.7109375" style="89" customWidth="1"/>
    <col min="51" max="51" width="4.140625" style="89" customWidth="1"/>
    <col min="52" max="52" width="11.7109375" style="89" customWidth="1"/>
    <col min="53" max="53" width="4.140625" style="89" customWidth="1"/>
    <col min="54" max="54" width="11.7109375" style="89" customWidth="1"/>
    <col min="55" max="55" width="4.140625" style="89" customWidth="1"/>
    <col min="56" max="56" width="11.7109375" style="89" customWidth="1"/>
    <col min="57" max="57" width="4.140625" style="89" customWidth="1"/>
    <col min="58" max="58" width="11.7109375" style="89" customWidth="1"/>
    <col min="59" max="59" width="4.140625" style="89" customWidth="1"/>
    <col min="60" max="60" width="11.7109375" style="89" customWidth="1"/>
    <col min="61" max="61" width="4.140625" style="89" customWidth="1"/>
    <col min="62" max="62" width="11.7109375" style="89" customWidth="1"/>
    <col min="63" max="63" width="4.140625" style="89" customWidth="1"/>
    <col min="64" max="64" width="12.28515625" style="89" customWidth="1"/>
    <col min="65" max="65" width="4.140625" style="89" customWidth="1"/>
    <col min="66" max="66" width="11.7109375" style="89" customWidth="1"/>
    <col min="67" max="67" width="4.140625" style="89" customWidth="1"/>
    <col min="68" max="68" width="11.7109375" style="89" customWidth="1"/>
    <col min="69" max="69" width="4.140625" style="89" customWidth="1"/>
    <col min="70" max="70" width="13" style="89" customWidth="1"/>
    <col min="71" max="71" width="4.140625" style="89" customWidth="1"/>
    <col min="72" max="72" width="13" style="89" customWidth="1"/>
    <col min="73" max="73" width="4.140625" style="89" customWidth="1"/>
    <col min="74" max="74" width="11.7109375" style="89" customWidth="1"/>
    <col min="75" max="75" width="4.140625" style="89" customWidth="1"/>
    <col min="76" max="76" width="11.7109375" style="89" customWidth="1"/>
    <col min="77" max="77" width="4.140625" style="89" customWidth="1"/>
    <col min="78" max="78" width="11.7109375" style="89" customWidth="1"/>
    <col min="79" max="79" width="4.140625" style="89" customWidth="1"/>
    <col min="80" max="80" width="11.7109375" style="89" customWidth="1"/>
    <col min="81" max="81" width="4.140625" style="89" customWidth="1"/>
    <col min="82" max="82" width="11.7109375" style="89" customWidth="1"/>
    <col min="83" max="83" width="4.140625" style="89" customWidth="1"/>
    <col min="84" max="84" width="11.7109375" style="89" customWidth="1"/>
    <col min="85" max="85" width="4.140625" style="89" customWidth="1"/>
    <col min="86" max="86" width="11.7109375" style="89" customWidth="1"/>
    <col min="87" max="87" width="4.140625" style="89" customWidth="1"/>
    <col min="88" max="88" width="11.7109375" style="89" customWidth="1"/>
    <col min="89" max="89" width="4.140625" style="89" customWidth="1"/>
    <col min="90" max="90" width="11.7109375" style="89" customWidth="1"/>
    <col min="91" max="91" width="4.140625" style="89" customWidth="1"/>
    <col min="92" max="92" width="11.7109375" style="90" customWidth="1"/>
    <col min="93" max="93" width="4.140625" style="89" customWidth="1"/>
    <col min="94" max="94" width="11.7109375" style="89" customWidth="1"/>
    <col min="95" max="95" width="4.140625" style="89" customWidth="1"/>
    <col min="96" max="96" width="11.7109375" style="89" customWidth="1"/>
    <col min="97" max="97" width="4.140625" style="89" customWidth="1"/>
    <col min="98" max="98" width="11.7109375" style="89" customWidth="1"/>
    <col min="99" max="99" width="4.140625" style="89" customWidth="1"/>
    <col min="100" max="100" width="11.7109375" style="89" customWidth="1"/>
    <col min="101" max="101" width="4.140625" style="89" customWidth="1"/>
    <col min="102" max="102" width="11.7109375" style="89" customWidth="1"/>
    <col min="103" max="103" width="4.140625" style="89" customWidth="1"/>
    <col min="104" max="104" width="11.7109375" style="89" customWidth="1"/>
    <col min="105" max="105" width="4.140625" style="89" customWidth="1"/>
    <col min="106" max="106" width="11.7109375" style="89" customWidth="1"/>
    <col min="107" max="107" width="4.140625" style="89" customWidth="1"/>
    <col min="108" max="108" width="11.7109375" style="89" customWidth="1"/>
    <col min="109" max="109" width="4.140625" style="89" customWidth="1"/>
    <col min="110" max="16384" width="9.140625" style="89"/>
  </cols>
  <sheetData>
    <row r="1" spans="1:109">
      <c r="A1" s="183" t="s">
        <v>259</v>
      </c>
    </row>
    <row r="2" spans="1:109">
      <c r="A2" s="184" t="s">
        <v>260</v>
      </c>
    </row>
    <row r="3" spans="1:109" ht="12.75" thickBot="1">
      <c r="A3" s="184" t="s">
        <v>261</v>
      </c>
    </row>
    <row r="4" spans="1:109" ht="13.5" customHeight="1">
      <c r="A4" s="185"/>
      <c r="B4" s="254" t="s">
        <v>3</v>
      </c>
      <c r="C4" s="91" t="s">
        <v>252</v>
      </c>
      <c r="D4" s="92"/>
      <c r="E4" s="92"/>
      <c r="F4" s="93"/>
      <c r="G4" s="93"/>
      <c r="H4" s="93"/>
      <c r="I4" s="93"/>
      <c r="J4" s="93"/>
      <c r="K4" s="93"/>
      <c r="L4" s="93"/>
      <c r="M4" s="93"/>
      <c r="N4" s="93"/>
      <c r="O4" s="93"/>
      <c r="P4" s="93"/>
      <c r="Q4" s="93"/>
      <c r="R4" s="2"/>
      <c r="S4" s="2"/>
      <c r="T4" s="93"/>
      <c r="U4" s="93"/>
      <c r="V4" s="93"/>
      <c r="W4" s="93"/>
      <c r="X4" s="93"/>
      <c r="Y4" s="93"/>
      <c r="Z4" s="93"/>
      <c r="AA4" s="94"/>
      <c r="AB4" s="95" t="s">
        <v>4</v>
      </c>
      <c r="AC4" s="96"/>
      <c r="AD4" s="97"/>
      <c r="AE4" s="97"/>
      <c r="AF4" s="97"/>
      <c r="AG4" s="97"/>
      <c r="AH4" s="98"/>
      <c r="AI4" s="98"/>
      <c r="AJ4" s="97"/>
      <c r="AK4" s="97"/>
      <c r="AL4" s="97"/>
      <c r="AM4" s="97"/>
      <c r="AN4" s="97"/>
      <c r="AO4" s="97"/>
      <c r="AP4" s="97"/>
      <c r="AQ4" s="97"/>
      <c r="AR4" s="97"/>
      <c r="AS4" s="97"/>
      <c r="AT4" s="99"/>
      <c r="AU4" s="97"/>
      <c r="AV4" s="100" t="s">
        <v>0</v>
      </c>
      <c r="AW4" s="101"/>
      <c r="AX4" s="102"/>
      <c r="AY4" s="102"/>
      <c r="AZ4" s="102"/>
      <c r="BA4" s="102"/>
      <c r="BB4" s="102"/>
      <c r="BC4" s="102"/>
      <c r="BD4" s="102"/>
      <c r="BE4" s="102"/>
      <c r="BF4" s="103"/>
      <c r="BG4" s="102"/>
      <c r="BH4" s="104" t="s">
        <v>5</v>
      </c>
      <c r="BI4" s="105"/>
      <c r="BJ4" s="3"/>
      <c r="BK4" s="3"/>
      <c r="BL4" s="3"/>
      <c r="BM4" s="3"/>
      <c r="BN4" s="3"/>
      <c r="BO4" s="3"/>
      <c r="BP4" s="3"/>
      <c r="BQ4" s="3"/>
      <c r="BR4" s="3"/>
      <c r="BS4" s="3"/>
      <c r="BT4" s="3"/>
      <c r="BU4" s="3"/>
      <c r="BV4" s="3"/>
      <c r="BW4" s="3"/>
      <c r="BX4" s="3"/>
      <c r="BY4" s="3"/>
      <c r="BZ4" s="3"/>
      <c r="CA4" s="3"/>
      <c r="CB4" s="106" t="s">
        <v>1</v>
      </c>
      <c r="CC4" s="4"/>
      <c r="CD4" s="4"/>
      <c r="CE4" s="4"/>
      <c r="CF4" s="107"/>
      <c r="CG4" s="4"/>
      <c r="CH4" s="108"/>
      <c r="CI4" s="4"/>
      <c r="CJ4" s="107"/>
      <c r="CK4" s="4"/>
      <c r="CL4" s="107"/>
      <c r="CM4" s="4"/>
      <c r="CN4" s="107"/>
      <c r="CO4" s="4"/>
      <c r="CP4" s="109"/>
      <c r="CQ4" s="4"/>
      <c r="CR4" s="107"/>
      <c r="CS4" s="4"/>
      <c r="CT4" s="110" t="s">
        <v>2</v>
      </c>
      <c r="CU4" s="111"/>
      <c r="CV4" s="111"/>
      <c r="CW4" s="111"/>
      <c r="CX4" s="111"/>
      <c r="CY4" s="111"/>
      <c r="CZ4" s="112"/>
      <c r="DA4" s="111"/>
      <c r="DB4" s="5" t="s">
        <v>6</v>
      </c>
      <c r="DC4" s="6"/>
      <c r="DD4" s="6"/>
      <c r="DE4" s="7"/>
    </row>
    <row r="5" spans="1:109" s="8" customFormat="1" ht="45.75" customHeight="1">
      <c r="A5" s="185"/>
      <c r="B5" s="255"/>
      <c r="C5" s="256" t="s">
        <v>7</v>
      </c>
      <c r="D5" s="257"/>
      <c r="E5" s="86"/>
      <c r="F5" s="248" t="s">
        <v>8</v>
      </c>
      <c r="G5" s="253"/>
      <c r="H5" s="250" t="s">
        <v>9</v>
      </c>
      <c r="I5" s="251"/>
      <c r="J5" s="244" t="s">
        <v>10</v>
      </c>
      <c r="K5" s="249"/>
      <c r="L5" s="250" t="s">
        <v>11</v>
      </c>
      <c r="M5" s="251"/>
      <c r="N5" s="244" t="s">
        <v>12</v>
      </c>
      <c r="O5" s="249"/>
      <c r="P5" s="252" t="s">
        <v>13</v>
      </c>
      <c r="Q5" s="247"/>
      <c r="R5" s="244" t="s">
        <v>14</v>
      </c>
      <c r="S5" s="249"/>
      <c r="T5" s="250" t="s">
        <v>15</v>
      </c>
      <c r="U5" s="251"/>
      <c r="V5" s="248" t="s">
        <v>16</v>
      </c>
      <c r="W5" s="253"/>
      <c r="X5" s="252" t="s">
        <v>17</v>
      </c>
      <c r="Y5" s="247"/>
      <c r="Z5" s="244" t="s">
        <v>18</v>
      </c>
      <c r="AA5" s="249"/>
      <c r="AB5" s="250" t="s">
        <v>19</v>
      </c>
      <c r="AC5" s="251"/>
      <c r="AD5" s="244" t="s">
        <v>20</v>
      </c>
      <c r="AE5" s="249"/>
      <c r="AF5" s="250" t="s">
        <v>21</v>
      </c>
      <c r="AG5" s="251"/>
      <c r="AH5" s="244" t="s">
        <v>22</v>
      </c>
      <c r="AI5" s="249"/>
      <c r="AJ5" s="250" t="s">
        <v>23</v>
      </c>
      <c r="AK5" s="251"/>
      <c r="AL5" s="244" t="s">
        <v>24</v>
      </c>
      <c r="AM5" s="249"/>
      <c r="AN5" s="250" t="s">
        <v>25</v>
      </c>
      <c r="AO5" s="251"/>
      <c r="AP5" s="244" t="s">
        <v>26</v>
      </c>
      <c r="AQ5" s="249"/>
      <c r="AR5" s="250" t="s">
        <v>27</v>
      </c>
      <c r="AS5" s="251"/>
      <c r="AT5" s="244" t="s">
        <v>28</v>
      </c>
      <c r="AU5" s="249"/>
      <c r="AV5" s="250" t="s">
        <v>29</v>
      </c>
      <c r="AW5" s="251"/>
      <c r="AX5" s="244" t="s">
        <v>30</v>
      </c>
      <c r="AY5" s="249"/>
      <c r="AZ5" s="250" t="s">
        <v>31</v>
      </c>
      <c r="BA5" s="251"/>
      <c r="BB5" s="244" t="s">
        <v>32</v>
      </c>
      <c r="BC5" s="249"/>
      <c r="BD5" s="250" t="s">
        <v>33</v>
      </c>
      <c r="BE5" s="251"/>
      <c r="BF5" s="244" t="s">
        <v>34</v>
      </c>
      <c r="BG5" s="249"/>
      <c r="BH5" s="250" t="s">
        <v>35</v>
      </c>
      <c r="BI5" s="251"/>
      <c r="BJ5" s="244" t="s">
        <v>36</v>
      </c>
      <c r="BK5" s="249"/>
      <c r="BL5" s="250" t="s">
        <v>37</v>
      </c>
      <c r="BM5" s="251"/>
      <c r="BN5" s="244" t="s">
        <v>38</v>
      </c>
      <c r="BO5" s="249"/>
      <c r="BP5" s="250" t="s">
        <v>39</v>
      </c>
      <c r="BQ5" s="251"/>
      <c r="BR5" s="244" t="s">
        <v>40</v>
      </c>
      <c r="BS5" s="249"/>
      <c r="BT5" s="250" t="s">
        <v>41</v>
      </c>
      <c r="BU5" s="251"/>
      <c r="BV5" s="244" t="s">
        <v>42</v>
      </c>
      <c r="BW5" s="249"/>
      <c r="BX5" s="250" t="s">
        <v>43</v>
      </c>
      <c r="BY5" s="251"/>
      <c r="BZ5" s="244" t="s">
        <v>44</v>
      </c>
      <c r="CA5" s="249"/>
      <c r="CB5" s="250" t="s">
        <v>45</v>
      </c>
      <c r="CC5" s="251"/>
      <c r="CD5" s="244" t="s">
        <v>46</v>
      </c>
      <c r="CE5" s="249"/>
      <c r="CF5" s="250" t="s">
        <v>47</v>
      </c>
      <c r="CG5" s="251"/>
      <c r="CH5" s="244" t="s">
        <v>48</v>
      </c>
      <c r="CI5" s="249"/>
      <c r="CJ5" s="250" t="s">
        <v>49</v>
      </c>
      <c r="CK5" s="251"/>
      <c r="CL5" s="244" t="s">
        <v>50</v>
      </c>
      <c r="CM5" s="249"/>
      <c r="CN5" s="250" t="s">
        <v>51</v>
      </c>
      <c r="CO5" s="251"/>
      <c r="CP5" s="244" t="s">
        <v>52</v>
      </c>
      <c r="CQ5" s="249"/>
      <c r="CR5" s="250" t="s">
        <v>53</v>
      </c>
      <c r="CS5" s="251"/>
      <c r="CT5" s="244" t="s">
        <v>54</v>
      </c>
      <c r="CU5" s="245"/>
      <c r="CV5" s="246" t="s">
        <v>55</v>
      </c>
      <c r="CW5" s="247"/>
      <c r="CX5" s="248" t="s">
        <v>56</v>
      </c>
      <c r="CY5" s="245"/>
      <c r="CZ5" s="246" t="s">
        <v>57</v>
      </c>
      <c r="DA5" s="251"/>
      <c r="DB5" s="244" t="s">
        <v>58</v>
      </c>
      <c r="DC5" s="249"/>
      <c r="DD5" s="250" t="s">
        <v>59</v>
      </c>
      <c r="DE5" s="251"/>
    </row>
    <row r="6" spans="1:109" s="8" customFormat="1" ht="21" customHeight="1">
      <c r="A6" s="9" t="s">
        <v>60</v>
      </c>
      <c r="B6" s="162"/>
      <c r="C6" s="78"/>
      <c r="D6" s="79" t="s">
        <v>61</v>
      </c>
      <c r="E6" s="87" t="s">
        <v>62</v>
      </c>
      <c r="F6" s="150" t="s">
        <v>61</v>
      </c>
      <c r="G6" s="153" t="s">
        <v>62</v>
      </c>
      <c r="H6" s="12" t="s">
        <v>61</v>
      </c>
      <c r="I6" s="13" t="s">
        <v>62</v>
      </c>
      <c r="J6" s="10" t="s">
        <v>61</v>
      </c>
      <c r="K6" s="11" t="s">
        <v>62</v>
      </c>
      <c r="L6" s="12" t="s">
        <v>61</v>
      </c>
      <c r="M6" s="14" t="s">
        <v>62</v>
      </c>
      <c r="N6" s="10" t="s">
        <v>61</v>
      </c>
      <c r="O6" s="11" t="s">
        <v>62</v>
      </c>
      <c r="P6" s="155" t="s">
        <v>61</v>
      </c>
      <c r="Q6" s="149" t="s">
        <v>62</v>
      </c>
      <c r="R6" s="10" t="s">
        <v>61</v>
      </c>
      <c r="S6" s="11" t="s">
        <v>62</v>
      </c>
      <c r="T6" s="12" t="s">
        <v>61</v>
      </c>
      <c r="U6" s="13" t="s">
        <v>62</v>
      </c>
      <c r="V6" s="150" t="s">
        <v>61</v>
      </c>
      <c r="W6" s="153" t="s">
        <v>62</v>
      </c>
      <c r="X6" s="155" t="s">
        <v>61</v>
      </c>
      <c r="Y6" s="149" t="s">
        <v>62</v>
      </c>
      <c r="Z6" s="10" t="s">
        <v>61</v>
      </c>
      <c r="AA6" s="15" t="s">
        <v>62</v>
      </c>
      <c r="AB6" s="12" t="s">
        <v>61</v>
      </c>
      <c r="AC6" s="16" t="s">
        <v>62</v>
      </c>
      <c r="AD6" s="10" t="s">
        <v>61</v>
      </c>
      <c r="AE6" s="11" t="s">
        <v>62</v>
      </c>
      <c r="AF6" s="12" t="s">
        <v>61</v>
      </c>
      <c r="AG6" s="13" t="s">
        <v>62</v>
      </c>
      <c r="AH6" s="10" t="s">
        <v>61</v>
      </c>
      <c r="AI6" s="11" t="s">
        <v>62</v>
      </c>
      <c r="AJ6" s="12" t="s">
        <v>61</v>
      </c>
      <c r="AK6" s="13" t="s">
        <v>62</v>
      </c>
      <c r="AL6" s="10" t="s">
        <v>61</v>
      </c>
      <c r="AM6" s="11" t="s">
        <v>62</v>
      </c>
      <c r="AN6" s="12" t="s">
        <v>61</v>
      </c>
      <c r="AO6" s="13" t="s">
        <v>62</v>
      </c>
      <c r="AP6" s="10" t="s">
        <v>61</v>
      </c>
      <c r="AQ6" s="11" t="s">
        <v>62</v>
      </c>
      <c r="AR6" s="12" t="s">
        <v>61</v>
      </c>
      <c r="AS6" s="13" t="s">
        <v>62</v>
      </c>
      <c r="AT6" s="10" t="s">
        <v>61</v>
      </c>
      <c r="AU6" s="11" t="s">
        <v>62</v>
      </c>
      <c r="AV6" s="12" t="s">
        <v>61</v>
      </c>
      <c r="AW6" s="13" t="s">
        <v>62</v>
      </c>
      <c r="AX6" s="10" t="s">
        <v>61</v>
      </c>
      <c r="AY6" s="11" t="s">
        <v>62</v>
      </c>
      <c r="AZ6" s="12" t="s">
        <v>61</v>
      </c>
      <c r="BA6" s="13" t="s">
        <v>62</v>
      </c>
      <c r="BB6" s="10" t="s">
        <v>61</v>
      </c>
      <c r="BC6" s="11" t="s">
        <v>62</v>
      </c>
      <c r="BD6" s="12" t="s">
        <v>61</v>
      </c>
      <c r="BE6" s="13" t="s">
        <v>62</v>
      </c>
      <c r="BF6" s="10" t="s">
        <v>61</v>
      </c>
      <c r="BG6" s="17" t="s">
        <v>62</v>
      </c>
      <c r="BH6" s="12" t="s">
        <v>61</v>
      </c>
      <c r="BI6" s="16" t="s">
        <v>62</v>
      </c>
      <c r="BJ6" s="10" t="s">
        <v>61</v>
      </c>
      <c r="BK6" s="17" t="s">
        <v>62</v>
      </c>
      <c r="BL6" s="12" t="s">
        <v>61</v>
      </c>
      <c r="BM6" s="16" t="s">
        <v>62</v>
      </c>
      <c r="BN6" s="10" t="s">
        <v>61</v>
      </c>
      <c r="BO6" s="17" t="s">
        <v>62</v>
      </c>
      <c r="BP6" s="12" t="s">
        <v>61</v>
      </c>
      <c r="BQ6" s="16" t="s">
        <v>62</v>
      </c>
      <c r="BR6" s="10" t="s">
        <v>61</v>
      </c>
      <c r="BS6" s="17" t="s">
        <v>62</v>
      </c>
      <c r="BT6" s="12" t="s">
        <v>61</v>
      </c>
      <c r="BU6" s="16" t="s">
        <v>62</v>
      </c>
      <c r="BV6" s="10" t="s">
        <v>61</v>
      </c>
      <c r="BW6" s="17" t="s">
        <v>62</v>
      </c>
      <c r="BX6" s="12" t="s">
        <v>61</v>
      </c>
      <c r="BY6" s="16" t="s">
        <v>62</v>
      </c>
      <c r="BZ6" s="10" t="s">
        <v>61</v>
      </c>
      <c r="CA6" s="17" t="s">
        <v>62</v>
      </c>
      <c r="CB6" s="12" t="s">
        <v>61</v>
      </c>
      <c r="CC6" s="16" t="s">
        <v>62</v>
      </c>
      <c r="CD6" s="10" t="s">
        <v>61</v>
      </c>
      <c r="CE6" s="17" t="s">
        <v>62</v>
      </c>
      <c r="CF6" s="12" t="s">
        <v>61</v>
      </c>
      <c r="CG6" s="16" t="s">
        <v>62</v>
      </c>
      <c r="CH6" s="10" t="s">
        <v>61</v>
      </c>
      <c r="CI6" s="17" t="s">
        <v>62</v>
      </c>
      <c r="CJ6" s="12" t="s">
        <v>61</v>
      </c>
      <c r="CK6" s="16" t="s">
        <v>62</v>
      </c>
      <c r="CL6" s="10" t="s">
        <v>61</v>
      </c>
      <c r="CM6" s="17" t="s">
        <v>62</v>
      </c>
      <c r="CN6" s="12" t="s">
        <v>61</v>
      </c>
      <c r="CO6" s="16" t="s">
        <v>62</v>
      </c>
      <c r="CP6" s="10" t="s">
        <v>61</v>
      </c>
      <c r="CQ6" s="17" t="s">
        <v>62</v>
      </c>
      <c r="CR6" s="12" t="s">
        <v>61</v>
      </c>
      <c r="CS6" s="16" t="s">
        <v>62</v>
      </c>
      <c r="CT6" s="10" t="s">
        <v>61</v>
      </c>
      <c r="CU6" s="143" t="s">
        <v>62</v>
      </c>
      <c r="CV6" s="161" t="s">
        <v>61</v>
      </c>
      <c r="CW6" s="149" t="s">
        <v>62</v>
      </c>
      <c r="CX6" s="150" t="s">
        <v>61</v>
      </c>
      <c r="CY6" s="164" t="s">
        <v>62</v>
      </c>
      <c r="CZ6" s="161" t="s">
        <v>61</v>
      </c>
      <c r="DA6" s="13" t="s">
        <v>62</v>
      </c>
      <c r="DB6" s="10" t="s">
        <v>61</v>
      </c>
      <c r="DC6" s="17" t="s">
        <v>62</v>
      </c>
      <c r="DD6" s="12" t="s">
        <v>61</v>
      </c>
      <c r="DE6" s="18" t="s">
        <v>62</v>
      </c>
    </row>
    <row r="7" spans="1:109" s="44" customFormat="1" ht="15" customHeight="1">
      <c r="A7" s="19" t="s">
        <v>63</v>
      </c>
      <c r="B7" s="80" t="s">
        <v>64</v>
      </c>
      <c r="C7" s="113"/>
      <c r="D7" s="166">
        <v>83424.31</v>
      </c>
      <c r="E7" s="114">
        <v>1</v>
      </c>
      <c r="F7" s="154">
        <v>2440502</v>
      </c>
      <c r="G7" s="154">
        <v>7</v>
      </c>
      <c r="H7" s="21">
        <v>28.3</v>
      </c>
      <c r="I7" s="22">
        <f>_xlfn.RANK.EQ(H7,$H$7:$H$53,0)</f>
        <v>30</v>
      </c>
      <c r="J7" s="115">
        <v>1912.7</v>
      </c>
      <c r="K7" s="23">
        <f t="shared" ref="K7:K21" si="0">_xlfn.RANK.EQ(J7,$J$7:$J$53,0)</f>
        <v>25</v>
      </c>
      <c r="L7" s="24">
        <v>1203.5</v>
      </c>
      <c r="M7" s="25">
        <f>_xlfn.RANK.EQ(L7,$L$7:$L$53,0)</f>
        <v>44</v>
      </c>
      <c r="N7" s="26">
        <v>9.3000000000000007</v>
      </c>
      <c r="O7" s="25">
        <f>_xlfn.RANK.EQ(N7,$N$7:$N$53,0)</f>
        <v>47</v>
      </c>
      <c r="P7" s="156">
        <v>5383579</v>
      </c>
      <c r="Q7" s="156">
        <v>8</v>
      </c>
      <c r="R7" s="28">
        <v>244.6</v>
      </c>
      <c r="S7" s="22">
        <v>47</v>
      </c>
      <c r="T7" s="116">
        <v>1.27</v>
      </c>
      <c r="U7" s="23">
        <f>_xlfn.RANK.EQ(T7,$T$7:$T$53,0)</f>
        <v>44</v>
      </c>
      <c r="V7" s="157">
        <v>-2.2308509395999998</v>
      </c>
      <c r="W7" s="167">
        <v>24</v>
      </c>
      <c r="X7" s="168">
        <v>2.2059309928858899</v>
      </c>
      <c r="Y7" s="169">
        <v>46</v>
      </c>
      <c r="Z7" s="31">
        <v>4.3600000000000003</v>
      </c>
      <c r="AA7" s="22">
        <f>_xlfn.RANK.EQ(Z7,$Z$7:$Z$53,0)</f>
        <v>43</v>
      </c>
      <c r="AB7" s="29">
        <v>-0.2</v>
      </c>
      <c r="AC7" s="30">
        <v>27</v>
      </c>
      <c r="AD7" s="32">
        <v>2473</v>
      </c>
      <c r="AE7" s="32">
        <f>_xlfn.RANK.EQ(AD7,$AD$7:$AD$53,0)</f>
        <v>34</v>
      </c>
      <c r="AF7" s="33">
        <v>18980495</v>
      </c>
      <c r="AG7" s="33">
        <f>_xlfn.RANK.EQ(AF7,$AF$7:$AF$53,0)</f>
        <v>8</v>
      </c>
      <c r="AH7" s="32">
        <v>11110</v>
      </c>
      <c r="AI7" s="32">
        <f>_xlfn.RANK.EQ(AH7,$AH$7:$AH$53,0)</f>
        <v>1</v>
      </c>
      <c r="AJ7" s="34">
        <v>6385147</v>
      </c>
      <c r="AK7" s="34">
        <f>_xlfn.RANK.EQ(AJ7,$AJ$7:$AJ$53,0)</f>
        <v>18</v>
      </c>
      <c r="AL7" s="34">
        <v>16455227</v>
      </c>
      <c r="AM7" s="34">
        <f>_xlfn.RANK.EQ(AL7,$AL$7:$AL$53,0)</f>
        <v>6</v>
      </c>
      <c r="AN7" s="31">
        <v>0.88</v>
      </c>
      <c r="AO7" s="22">
        <f>_xlfn.RANK.EQ(AN7,$AN$7:$AN$53,0)</f>
        <v>40</v>
      </c>
      <c r="AP7" s="21">
        <v>4.0999999999999996</v>
      </c>
      <c r="AQ7" s="22">
        <f>_xlfn.RANK.EQ(AP7,$AP$7:$AP$53,1)</f>
        <v>42</v>
      </c>
      <c r="AR7" s="20">
        <v>237523</v>
      </c>
      <c r="AS7" s="20">
        <f>_xlfn.RANK.EQ(AR7,$AR$7:$AR$53,0)</f>
        <v>31</v>
      </c>
      <c r="AT7" s="35">
        <v>150.80000000000001</v>
      </c>
      <c r="AU7" s="36">
        <f>_xlfn.RANK.EQ(AT7,$AT$7:$AT$53,0)</f>
        <v>14</v>
      </c>
      <c r="AV7" s="21">
        <v>98.91688096587194</v>
      </c>
      <c r="AW7" s="22">
        <f>_xlfn.RANK.EQ(AV7,$AV$7:$AV$53,0)</f>
        <v>14</v>
      </c>
      <c r="AX7" s="21">
        <v>42.360043151926916</v>
      </c>
      <c r="AY7" s="22">
        <f>_xlfn.RANK.EQ(AX7,$AX$7:$AX$53,0)</f>
        <v>43</v>
      </c>
      <c r="AZ7" s="37">
        <v>13.11</v>
      </c>
      <c r="BA7" s="25">
        <f>_xlfn.RANK.EQ(AZ7,$AZ$7:$AZ$53,0)</f>
        <v>39</v>
      </c>
      <c r="BB7" s="37">
        <v>11.06</v>
      </c>
      <c r="BC7" s="25">
        <f>_xlfn.RANK.EQ(BB7,$BB$7:$BB$53,0)</f>
        <v>41</v>
      </c>
      <c r="BD7" s="38">
        <v>56.08</v>
      </c>
      <c r="BE7" s="117">
        <f>_xlfn.RANK.EQ(BD7,$BD$7:$BD$53,0)</f>
        <v>36</v>
      </c>
      <c r="BF7" s="39">
        <v>6.51</v>
      </c>
      <c r="BG7" s="22">
        <f>_xlfn.RANK.EQ(BF7,$BF$7:$BF$53,0)</f>
        <v>1</v>
      </c>
      <c r="BH7" s="20">
        <v>513404</v>
      </c>
      <c r="BI7" s="20">
        <f>_xlfn.RANK.EQ(BH7,$BH$7:$BH$53,0)</f>
        <v>28</v>
      </c>
      <c r="BJ7" s="20">
        <v>285154</v>
      </c>
      <c r="BK7" s="20">
        <f>_xlfn.RANK.EQ(BJ7,$BJ$7:$BJ$53,0)</f>
        <v>29</v>
      </c>
      <c r="BL7" s="28">
        <v>23</v>
      </c>
      <c r="BM7" s="22">
        <f>_xlfn.RANK.EQ(BL7,$BL$7:$BL$53,0)</f>
        <v>34</v>
      </c>
      <c r="BN7" s="21">
        <v>98.7</v>
      </c>
      <c r="BO7" s="22">
        <f>_xlfn.RANK.EQ(BN7,$BN$7:$BN$53,0)</f>
        <v>25</v>
      </c>
      <c r="BP7" s="27">
        <v>18000</v>
      </c>
      <c r="BQ7" s="27">
        <f>_xlfn.RANK.EQ(BP7,$BP$7:$BP$53,0)</f>
        <v>45</v>
      </c>
      <c r="BR7" s="40">
        <v>57.7</v>
      </c>
      <c r="BS7" s="36">
        <f>_xlfn.RANK.EQ(BR7,$BR$7:$BR$53,0)</f>
        <v>43</v>
      </c>
      <c r="BT7" s="35">
        <v>83.935941262150351</v>
      </c>
      <c r="BU7" s="36">
        <f>_xlfn.RANK.EQ(BT7,$BT$7:$BT$53,0)</f>
        <v>36</v>
      </c>
      <c r="BV7" s="118">
        <v>53.1</v>
      </c>
      <c r="BW7" s="41">
        <f>_xlfn.RANK.EQ(BV7,$BV$7:$BV$53,0)</f>
        <v>1</v>
      </c>
      <c r="BX7" s="119">
        <v>94.699999999999989</v>
      </c>
      <c r="BY7" s="41">
        <f>_xlfn.RANK.EQ(BX7,$BX$7:$BX$53,0)</f>
        <v>9</v>
      </c>
      <c r="BZ7" s="21">
        <v>454.9</v>
      </c>
      <c r="CA7" s="41">
        <f>_xlfn.RANK.EQ(BZ7,$BZ$7:$BZ$53,0)</f>
        <v>11</v>
      </c>
      <c r="CB7" s="39">
        <v>31.79</v>
      </c>
      <c r="CC7" s="41">
        <f>_xlfn.RANK.EQ(CB7,$CB$7:$CB$53,0)</f>
        <v>2</v>
      </c>
      <c r="CD7" s="35">
        <v>559.79999999999995</v>
      </c>
      <c r="CE7" s="36">
        <f>_xlfn.RANK.EQ(CD7,$CD$7:$CD$53,0)</f>
        <v>27</v>
      </c>
      <c r="CF7" s="21">
        <v>60.8</v>
      </c>
      <c r="CG7" s="41">
        <v>5</v>
      </c>
      <c r="CH7" s="21">
        <v>231.9</v>
      </c>
      <c r="CI7" s="36">
        <f>_xlfn.RANK.EQ(CH7,$CH$7:$CH$53,0)</f>
        <v>21</v>
      </c>
      <c r="CJ7" s="120">
        <v>1788.4</v>
      </c>
      <c r="CK7" s="41">
        <f>_xlfn.RANK.EQ(CJ7,$CJ$7:$CJ$53,0)</f>
        <v>8</v>
      </c>
      <c r="CL7" s="21">
        <v>347.38888888888886</v>
      </c>
      <c r="CM7" s="36">
        <f>_xlfn.RANK.EQ(CL7,$CL$7:$CL$53,0)</f>
        <v>8</v>
      </c>
      <c r="CN7" s="39">
        <v>79.17</v>
      </c>
      <c r="CO7" s="41">
        <v>34</v>
      </c>
      <c r="CP7" s="42">
        <v>86.3</v>
      </c>
      <c r="CQ7" s="36">
        <v>25</v>
      </c>
      <c r="CR7" s="121">
        <v>262.3</v>
      </c>
      <c r="CS7" s="41">
        <f>_xlfn.RANK.EQ(CR7,$CR$7:$CR$53,0)</f>
        <v>22</v>
      </c>
      <c r="CT7" s="26">
        <v>38.6</v>
      </c>
      <c r="CU7" s="144">
        <f>_xlfn.RANK.EQ(CT7,$CT$7:$CT$53,0)</f>
        <v>15</v>
      </c>
      <c r="CV7" s="165">
        <v>227.3</v>
      </c>
      <c r="CW7" s="151">
        <f>RANK(CV7,$CV$7:$CV$53,0)</f>
        <v>43</v>
      </c>
      <c r="CX7" s="165">
        <v>3.1</v>
      </c>
      <c r="CY7" s="151">
        <f>RANK(CX7,$CX$7:$CX$53,0)</f>
        <v>38</v>
      </c>
      <c r="CZ7" s="147">
        <v>7.5</v>
      </c>
      <c r="DA7" s="25">
        <f>_xlfn.RANK.EQ(CZ7,$CZ$7:$CZ$53,0)</f>
        <v>23</v>
      </c>
      <c r="DB7" s="43">
        <v>0.39798</v>
      </c>
      <c r="DC7" s="36">
        <v>28</v>
      </c>
      <c r="DD7" s="35">
        <v>96.4</v>
      </c>
      <c r="DE7" s="170">
        <v>7</v>
      </c>
    </row>
    <row r="8" spans="1:109" s="44" customFormat="1" ht="15" customHeight="1">
      <c r="A8" s="19" t="s">
        <v>65</v>
      </c>
      <c r="B8" s="81" t="s">
        <v>66</v>
      </c>
      <c r="C8" s="122"/>
      <c r="D8" s="166">
        <v>9645.59</v>
      </c>
      <c r="E8" s="114">
        <v>8</v>
      </c>
      <c r="F8" s="154">
        <v>510948</v>
      </c>
      <c r="G8" s="154">
        <v>31</v>
      </c>
      <c r="H8" s="21">
        <v>33.5</v>
      </c>
      <c r="I8" s="22">
        <f>_xlfn.RANK.EQ(H8,$H$7:$H$53,0)</f>
        <v>22</v>
      </c>
      <c r="J8" s="115">
        <v>1735</v>
      </c>
      <c r="K8" s="23">
        <f t="shared" si="0"/>
        <v>44</v>
      </c>
      <c r="L8" s="24">
        <v>1483.5</v>
      </c>
      <c r="M8" s="25">
        <f>_xlfn.RANK.EQ(L8,$L$7:$L$53,0)</f>
        <v>28</v>
      </c>
      <c r="N8" s="26">
        <v>10.7</v>
      </c>
      <c r="O8" s="25">
        <f t="shared" ref="O8:O53" si="1">_xlfn.RANK.EQ(N8,$N$7:$N$53,0)</f>
        <v>45</v>
      </c>
      <c r="P8" s="156">
        <v>1308649</v>
      </c>
      <c r="Q8" s="156">
        <v>31</v>
      </c>
      <c r="R8" s="28">
        <v>412.9</v>
      </c>
      <c r="S8" s="22">
        <v>43</v>
      </c>
      <c r="T8" s="116">
        <v>1.42</v>
      </c>
      <c r="U8" s="23">
        <f>_xlfn.RANK.EQ(T8,$T$7:$T$53,0)</f>
        <v>35</v>
      </c>
      <c r="V8" s="157">
        <v>-4.7104174570000001</v>
      </c>
      <c r="W8" s="167">
        <v>45</v>
      </c>
      <c r="X8" s="168">
        <v>2.5612175798711414</v>
      </c>
      <c r="Y8" s="169">
        <v>19</v>
      </c>
      <c r="Z8" s="31">
        <v>3.06</v>
      </c>
      <c r="AA8" s="22">
        <f>_xlfn.RANK.EQ(Z8,$Z$7:$Z$53,0)</f>
        <v>47</v>
      </c>
      <c r="AB8" s="29">
        <v>1.7</v>
      </c>
      <c r="AC8" s="30">
        <v>8</v>
      </c>
      <c r="AD8" s="32">
        <v>2422</v>
      </c>
      <c r="AE8" s="32">
        <f>_xlfn.RANK.EQ(AD8,$AD$7:$AD$53,0)</f>
        <v>38</v>
      </c>
      <c r="AF8" s="33">
        <v>4676162</v>
      </c>
      <c r="AG8" s="33">
        <f>_xlfn.RANK.EQ(AF8,$AF$7:$AF$53,0)</f>
        <v>33</v>
      </c>
      <c r="AH8" s="32">
        <v>2879</v>
      </c>
      <c r="AI8" s="32">
        <f t="shared" ref="AI8:AI53" si="2">_xlfn.RANK.EQ(AH8,$AH$7:$AH$53,0)</f>
        <v>8</v>
      </c>
      <c r="AJ8" s="34">
        <v>1520298</v>
      </c>
      <c r="AK8" s="34">
        <f>_xlfn.RANK.EQ(AJ8,$AJ$7:$AJ$53,0)</f>
        <v>41</v>
      </c>
      <c r="AL8" s="45">
        <v>2994264</v>
      </c>
      <c r="AM8" s="34">
        <f>_xlfn.RANK.EQ(AL8,$AL$7:$AL$53,0)</f>
        <v>28</v>
      </c>
      <c r="AN8" s="31">
        <v>0.81</v>
      </c>
      <c r="AO8" s="22">
        <f t="shared" ref="AO8:AO53" si="3">_xlfn.RANK.EQ(AN8,$AN$7:$AN$53,0)</f>
        <v>44</v>
      </c>
      <c r="AP8" s="21">
        <v>4.3</v>
      </c>
      <c r="AQ8" s="22">
        <f t="shared" ref="AQ8:AQ53" si="4">_xlfn.RANK.EQ(AP8,$AP$7:$AP$53,1)</f>
        <v>44</v>
      </c>
      <c r="AR8" s="20">
        <v>217484</v>
      </c>
      <c r="AS8" s="20">
        <f>_xlfn.RANK.EQ(AR8,$AR$7:$AR$53,0)</f>
        <v>44</v>
      </c>
      <c r="AT8" s="35">
        <v>155.1</v>
      </c>
      <c r="AU8" s="36">
        <f>_xlfn.RANK.EQ(AT8,$AT$7:$AT$53,0)</f>
        <v>4</v>
      </c>
      <c r="AV8" s="21">
        <v>98.981525343439131</v>
      </c>
      <c r="AW8" s="22">
        <f>_xlfn.RANK.EQ(AV8,$AV$7:$AV$53,0)</f>
        <v>12</v>
      </c>
      <c r="AX8" s="21">
        <v>44.010520443133814</v>
      </c>
      <c r="AY8" s="22">
        <f t="shared" ref="AY8:AY53" si="5">_xlfn.RANK.EQ(AX8,$AX$7:$AX$53,0)</f>
        <v>38</v>
      </c>
      <c r="AZ8" s="37">
        <v>12.92</v>
      </c>
      <c r="BA8" s="25">
        <f t="shared" ref="BA8:BA53" si="6">_xlfn.RANK.EQ(AZ8,$AZ$7:$AZ$53,0)</f>
        <v>40</v>
      </c>
      <c r="BB8" s="37">
        <v>11.26</v>
      </c>
      <c r="BC8" s="25">
        <f t="shared" ref="BC8:BC53" si="7">_xlfn.RANK.EQ(BB8,$BB$7:$BB$53,0)</f>
        <v>38</v>
      </c>
      <c r="BD8" s="38">
        <v>29.73</v>
      </c>
      <c r="BE8" s="117">
        <f>_xlfn.RANK.EQ(BD8,$BD$7:$BD$53,0)</f>
        <v>47</v>
      </c>
      <c r="BF8" s="39">
        <v>6.32</v>
      </c>
      <c r="BG8" s="22">
        <f>_xlfn.RANK.EQ(BF8,$BF$7:$BF$53,0)</f>
        <v>12</v>
      </c>
      <c r="BH8" s="20">
        <v>437481</v>
      </c>
      <c r="BI8" s="20">
        <f t="shared" ref="BI8:BI53" si="8">_xlfn.RANK.EQ(BH8,$BH$7:$BH$53,0)</f>
        <v>40</v>
      </c>
      <c r="BJ8" s="20">
        <v>243627</v>
      </c>
      <c r="BK8" s="20">
        <f>_xlfn.RANK.EQ(BJ8,$BJ$7:$BJ$53,0)</f>
        <v>46</v>
      </c>
      <c r="BL8" s="28">
        <v>25.9</v>
      </c>
      <c r="BM8" s="22">
        <f>_xlfn.RANK.EQ(BL8,$BL$7:$BL$53,0)</f>
        <v>4</v>
      </c>
      <c r="BN8" s="21">
        <v>99.3</v>
      </c>
      <c r="BO8" s="22">
        <f>_xlfn.RANK.EQ(BN8,$BN$7:$BN$53,0)</f>
        <v>17</v>
      </c>
      <c r="BP8" s="27">
        <v>16700</v>
      </c>
      <c r="BQ8" s="27">
        <f t="shared" ref="BQ8:BQ53" si="9">_xlfn.RANK.EQ(BP8,$BP$7:$BP$53,0)</f>
        <v>46</v>
      </c>
      <c r="BR8" s="40">
        <v>71.3</v>
      </c>
      <c r="BS8" s="36">
        <f t="shared" ref="BS8:BS53" si="10">_xlfn.RANK.EQ(BR8,$BR$7:$BR$53,0)</f>
        <v>14</v>
      </c>
      <c r="BT8" s="35">
        <v>95.721324215107245</v>
      </c>
      <c r="BU8" s="36">
        <f>_xlfn.RANK.EQ(BT8,$BT$7:$BT$53,0)</f>
        <v>6</v>
      </c>
      <c r="BV8" s="118">
        <v>40</v>
      </c>
      <c r="BW8" s="41">
        <f t="shared" ref="BW8:BW53" si="11">_xlfn.RANK.EQ(BV8,$BV$7:$BV$53,0)</f>
        <v>27</v>
      </c>
      <c r="BX8" s="119">
        <v>76.400000000000006</v>
      </c>
      <c r="BY8" s="41">
        <f t="shared" ref="BY8:BY53" si="12">_xlfn.RANK.EQ(BX8,$BX$7:$BX$53,0)</f>
        <v>39</v>
      </c>
      <c r="BZ8" s="21">
        <v>399.5</v>
      </c>
      <c r="CA8" s="41">
        <f t="shared" ref="CA8:CA53" si="13">_xlfn.RANK.EQ(BZ8,$BZ$7:$BZ$53,0)</f>
        <v>21</v>
      </c>
      <c r="CB8" s="39">
        <v>23.09</v>
      </c>
      <c r="CC8" s="41">
        <f t="shared" ref="CC8:CC53" si="14">_xlfn.RANK.EQ(CB8,$CB$7:$CB$53,0)</f>
        <v>7</v>
      </c>
      <c r="CD8" s="35">
        <v>916.7</v>
      </c>
      <c r="CE8" s="36">
        <f>_xlfn.RANK.EQ(CD8,$CD$7:$CD$53,0)</f>
        <v>2</v>
      </c>
      <c r="CF8" s="21">
        <v>42.7</v>
      </c>
      <c r="CG8" s="41">
        <v>20</v>
      </c>
      <c r="CH8" s="21">
        <v>247.5</v>
      </c>
      <c r="CI8" s="36">
        <f t="shared" ref="CI8:CI53" si="15">_xlfn.RANK.EQ(CH8,$CH$7:$CH$53,0)</f>
        <v>15</v>
      </c>
      <c r="CJ8" s="120">
        <v>1337.2</v>
      </c>
      <c r="CK8" s="41">
        <f>_xlfn.RANK.EQ(CJ8,$CJ$7:$CJ$53,0)</f>
        <v>25</v>
      </c>
      <c r="CL8" s="21">
        <v>378.65253595760788</v>
      </c>
      <c r="CM8" s="36">
        <f t="shared" ref="CM8:CM53" si="16">_xlfn.RANK.EQ(CL8,$CL$7:$CL$53,0)</f>
        <v>2</v>
      </c>
      <c r="CN8" s="39">
        <v>77.28</v>
      </c>
      <c r="CO8" s="41">
        <v>47</v>
      </c>
      <c r="CP8" s="42">
        <v>85.34</v>
      </c>
      <c r="CQ8" s="36">
        <v>47</v>
      </c>
      <c r="CR8" s="121">
        <v>309.8</v>
      </c>
      <c r="CS8" s="41">
        <f t="shared" ref="CS8:CS53" si="17">_xlfn.RANK.EQ(CR8,$CR$7:$CR$53,0)</f>
        <v>3</v>
      </c>
      <c r="CT8" s="26">
        <v>44.2</v>
      </c>
      <c r="CU8" s="144">
        <f t="shared" ref="CU8:CU53" si="18">_xlfn.RANK.EQ(CT8,$CT$7:$CT$53,0)</f>
        <v>6</v>
      </c>
      <c r="CV8" s="165">
        <v>312.89999999999998</v>
      </c>
      <c r="CW8" s="151">
        <f>RANK(CV8,$CV$7:$CV$53,0)</f>
        <v>39</v>
      </c>
      <c r="CX8" s="165">
        <v>4.0999999999999996</v>
      </c>
      <c r="CY8" s="151">
        <f t="shared" ref="CY8:CY53" si="19">RANK(CX8,$CX$7:$CX$53,0)</f>
        <v>22</v>
      </c>
      <c r="CZ8" s="147">
        <v>4.4000000000000004</v>
      </c>
      <c r="DA8" s="25">
        <f>_xlfn.RANK.EQ(CZ8,$CZ$7:$CZ$53,0)</f>
        <v>44</v>
      </c>
      <c r="DB8" s="43">
        <v>0.31666</v>
      </c>
      <c r="DC8" s="36">
        <v>36</v>
      </c>
      <c r="DD8" s="35">
        <v>95.8</v>
      </c>
      <c r="DE8" s="170">
        <v>9</v>
      </c>
    </row>
    <row r="9" spans="1:109" s="44" customFormat="1" ht="15" customHeight="1">
      <c r="A9" s="19" t="s">
        <v>67</v>
      </c>
      <c r="B9" s="81" t="s">
        <v>68</v>
      </c>
      <c r="C9" s="122"/>
      <c r="D9" s="166">
        <v>15275.01</v>
      </c>
      <c r="E9" s="114">
        <v>2</v>
      </c>
      <c r="F9" s="154">
        <v>491725</v>
      </c>
      <c r="G9" s="154">
        <v>32</v>
      </c>
      <c r="H9" s="21">
        <v>24.2</v>
      </c>
      <c r="I9" s="22">
        <f t="shared" ref="I9:I53" si="20">_xlfn.RANK.EQ(H9,$H$7:$H$53,0)</f>
        <v>40</v>
      </c>
      <c r="J9" s="115">
        <v>1852.3</v>
      </c>
      <c r="K9" s="23">
        <f t="shared" si="0"/>
        <v>33</v>
      </c>
      <c r="L9" s="123">
        <v>1280</v>
      </c>
      <c r="M9" s="25">
        <f t="shared" ref="M9:M53" si="21">_xlfn.RANK.EQ(L9,$L$7:$L$53,0)</f>
        <v>40</v>
      </c>
      <c r="N9" s="26">
        <v>10.6</v>
      </c>
      <c r="O9" s="25">
        <f t="shared" si="1"/>
        <v>46</v>
      </c>
      <c r="P9" s="156">
        <v>1279814</v>
      </c>
      <c r="Q9" s="156">
        <v>32</v>
      </c>
      <c r="R9" s="28">
        <v>350.6</v>
      </c>
      <c r="S9" s="22">
        <v>45</v>
      </c>
      <c r="T9" s="116">
        <v>1.44</v>
      </c>
      <c r="U9" s="23">
        <f t="shared" ref="U9:U53" si="22">_xlfn.RANK.EQ(T9,$T$7:$T$53,0)</f>
        <v>30</v>
      </c>
      <c r="V9" s="157">
        <v>-3.7840178566999998</v>
      </c>
      <c r="W9" s="167">
        <v>41</v>
      </c>
      <c r="X9" s="168">
        <v>2.6027027301845544</v>
      </c>
      <c r="Y9" s="169">
        <v>12</v>
      </c>
      <c r="Z9" s="31">
        <v>4.4400000000000004</v>
      </c>
      <c r="AA9" s="22">
        <f t="shared" ref="AA9:AA53" si="23">_xlfn.RANK.EQ(Z9,$Z$7:$Z$53,0)</f>
        <v>42</v>
      </c>
      <c r="AB9" s="29">
        <v>4.7</v>
      </c>
      <c r="AC9" s="30">
        <v>3</v>
      </c>
      <c r="AD9" s="32">
        <v>2547</v>
      </c>
      <c r="AE9" s="32">
        <f t="shared" ref="AE9:AE53" si="24">_xlfn.RANK.EQ(AD9,$AD$7:$AD$53,0)</f>
        <v>31</v>
      </c>
      <c r="AF9" s="33">
        <v>4692833</v>
      </c>
      <c r="AG9" s="33">
        <f t="shared" ref="AG9:AG53" si="25">_xlfn.RANK.EQ(AF9,$AF$7:$AF$53,0)</f>
        <v>31</v>
      </c>
      <c r="AH9" s="124">
        <v>2352</v>
      </c>
      <c r="AI9" s="32">
        <f t="shared" si="2"/>
        <v>11</v>
      </c>
      <c r="AJ9" s="34">
        <v>2267151</v>
      </c>
      <c r="AK9" s="34">
        <f t="shared" ref="AK9:AK53" si="26">_xlfn.RANK.EQ(AJ9,$AJ$7:$AJ$53,0)</f>
        <v>33</v>
      </c>
      <c r="AL9" s="34">
        <v>2855776</v>
      </c>
      <c r="AM9" s="34">
        <f t="shared" ref="AM9:AM53" si="27">_xlfn.RANK.EQ(AL9,$AL$7:$AL$53,0)</f>
        <v>29</v>
      </c>
      <c r="AN9" s="31">
        <v>1.1000000000000001</v>
      </c>
      <c r="AO9" s="22">
        <f t="shared" si="3"/>
        <v>20</v>
      </c>
      <c r="AP9" s="21">
        <v>2.9</v>
      </c>
      <c r="AQ9" s="22">
        <f t="shared" si="4"/>
        <v>9</v>
      </c>
      <c r="AR9" s="20">
        <v>236303</v>
      </c>
      <c r="AS9" s="20">
        <f t="shared" ref="AS9:AS53" si="28">_xlfn.RANK.EQ(AR9,$AR$7:$AR$53,0)</f>
        <v>33</v>
      </c>
      <c r="AT9" s="35">
        <v>158</v>
      </c>
      <c r="AU9" s="36">
        <f t="shared" ref="AU9:AU53" si="29">_xlfn.RANK.EQ(AT9,$AT$7:$AT$53,0)</f>
        <v>1</v>
      </c>
      <c r="AV9" s="21">
        <v>99.519986758255399</v>
      </c>
      <c r="AW9" s="22">
        <f>_xlfn.RANK.EQ(AV9,$AV$7:$AV$53,0)</f>
        <v>1</v>
      </c>
      <c r="AX9" s="21">
        <v>42.656984194788549</v>
      </c>
      <c r="AY9" s="22">
        <f t="shared" si="5"/>
        <v>42</v>
      </c>
      <c r="AZ9" s="37">
        <v>12.42</v>
      </c>
      <c r="BA9" s="25">
        <f t="shared" si="6"/>
        <v>42</v>
      </c>
      <c r="BB9" s="37">
        <v>11.11</v>
      </c>
      <c r="BC9" s="25">
        <f t="shared" si="7"/>
        <v>39</v>
      </c>
      <c r="BD9" s="38">
        <v>35.54</v>
      </c>
      <c r="BE9" s="117">
        <f t="shared" ref="BE9:BE53" si="30">_xlfn.RANK.EQ(BD9,$BD$7:$BD$53,0)</f>
        <v>45</v>
      </c>
      <c r="BF9" s="39">
        <v>6.11</v>
      </c>
      <c r="BG9" s="22">
        <f t="shared" ref="BG9:BG53" si="31">_xlfn.RANK.EQ(BF9,$BF$7:$BF$53,0)</f>
        <v>46</v>
      </c>
      <c r="BH9" s="20">
        <v>507358</v>
      </c>
      <c r="BI9" s="20">
        <f t="shared" si="8"/>
        <v>30</v>
      </c>
      <c r="BJ9" s="20">
        <v>273964</v>
      </c>
      <c r="BK9" s="20">
        <f t="shared" ref="BK9:BK53" si="32">_xlfn.RANK.EQ(BJ9,$BJ$7:$BJ$53,0)</f>
        <v>35</v>
      </c>
      <c r="BL9" s="28">
        <v>25.2</v>
      </c>
      <c r="BM9" s="22">
        <f t="shared" ref="BM9:BM42" si="33">_xlfn.RANK.EQ(BL9,$BL$7:$BL$53,0)</f>
        <v>8</v>
      </c>
      <c r="BN9" s="21">
        <v>97.8</v>
      </c>
      <c r="BO9" s="22">
        <f t="shared" ref="BO9:BO53" si="34">_xlfn.RANK.EQ(BN9,$BN$7:$BN$53,0)</f>
        <v>39</v>
      </c>
      <c r="BP9" s="27">
        <v>24500</v>
      </c>
      <c r="BQ9" s="27">
        <f t="shared" si="9"/>
        <v>38</v>
      </c>
      <c r="BR9" s="40">
        <v>68.900000000000006</v>
      </c>
      <c r="BS9" s="36">
        <f t="shared" si="10"/>
        <v>23</v>
      </c>
      <c r="BT9" s="35">
        <v>89.753666566896143</v>
      </c>
      <c r="BU9" s="36">
        <f t="shared" ref="BU9:BU53" si="35">_xlfn.RANK.EQ(BT9,$BT$7:$BT$53,0)</f>
        <v>22</v>
      </c>
      <c r="BV9" s="118">
        <v>40.1</v>
      </c>
      <c r="BW9" s="41">
        <f t="shared" si="11"/>
        <v>26</v>
      </c>
      <c r="BX9" s="125">
        <v>77.8</v>
      </c>
      <c r="BY9" s="41">
        <f t="shared" si="12"/>
        <v>35</v>
      </c>
      <c r="BZ9" s="21">
        <v>420.3</v>
      </c>
      <c r="CA9" s="41">
        <f t="shared" si="13"/>
        <v>18</v>
      </c>
      <c r="CB9" s="39">
        <v>11.12</v>
      </c>
      <c r="CC9" s="41">
        <f t="shared" si="14"/>
        <v>29</v>
      </c>
      <c r="CD9" s="35">
        <v>704</v>
      </c>
      <c r="CE9" s="36">
        <f t="shared" ref="CE9:CE53" si="36">_xlfn.RANK.EQ(CD9,$CD$7:$CD$53,0)</f>
        <v>12</v>
      </c>
      <c r="CF9" s="21">
        <v>43.2</v>
      </c>
      <c r="CG9" s="41">
        <v>19</v>
      </c>
      <c r="CH9" s="21">
        <v>283.5</v>
      </c>
      <c r="CI9" s="36">
        <f t="shared" si="15"/>
        <v>6</v>
      </c>
      <c r="CJ9" s="120">
        <v>1368.3</v>
      </c>
      <c r="CK9" s="41">
        <f t="shared" ref="CK9:CK53" si="37">_xlfn.RANK.EQ(CJ9,$CJ$7:$CJ$53,0)</f>
        <v>24</v>
      </c>
      <c r="CL9" s="21">
        <v>335.4361370716511</v>
      </c>
      <c r="CM9" s="36">
        <f t="shared" si="16"/>
        <v>12</v>
      </c>
      <c r="CN9" s="39">
        <v>78.53</v>
      </c>
      <c r="CO9" s="41">
        <v>45</v>
      </c>
      <c r="CP9" s="42">
        <v>85.86</v>
      </c>
      <c r="CQ9" s="36">
        <v>43</v>
      </c>
      <c r="CR9" s="121">
        <v>260.10000000000002</v>
      </c>
      <c r="CS9" s="41">
        <f t="shared" si="17"/>
        <v>23</v>
      </c>
      <c r="CT9" s="26">
        <v>37.5</v>
      </c>
      <c r="CU9" s="144">
        <f t="shared" si="18"/>
        <v>17</v>
      </c>
      <c r="CV9" s="165">
        <v>211.2</v>
      </c>
      <c r="CW9" s="151">
        <f>RANK(CV9,$CV$7:$CV$53,0)</f>
        <v>46</v>
      </c>
      <c r="CX9" s="165">
        <v>5</v>
      </c>
      <c r="CY9" s="151">
        <f t="shared" si="19"/>
        <v>11</v>
      </c>
      <c r="CZ9" s="147">
        <v>4</v>
      </c>
      <c r="DA9" s="25">
        <f>_xlfn.RANK.EQ(CZ9,$CZ$7:$CZ$53,0)</f>
        <v>46</v>
      </c>
      <c r="DB9" s="43">
        <v>0.31846000000000002</v>
      </c>
      <c r="DC9" s="36">
        <v>35</v>
      </c>
      <c r="DD9" s="35">
        <v>97.6</v>
      </c>
      <c r="DE9" s="170">
        <v>3</v>
      </c>
    </row>
    <row r="10" spans="1:109" s="44" customFormat="1" ht="15" customHeight="1">
      <c r="A10" s="19" t="s">
        <v>69</v>
      </c>
      <c r="B10" s="81" t="s">
        <v>70</v>
      </c>
      <c r="C10" s="122" t="s">
        <v>237</v>
      </c>
      <c r="D10" s="166">
        <v>7282.22</v>
      </c>
      <c r="E10" s="114">
        <v>16</v>
      </c>
      <c r="F10" s="154">
        <v>944719</v>
      </c>
      <c r="G10" s="154">
        <v>14</v>
      </c>
      <c r="H10" s="21">
        <v>43.2</v>
      </c>
      <c r="I10" s="22">
        <f t="shared" si="20"/>
        <v>14</v>
      </c>
      <c r="J10" s="115">
        <v>2093.4</v>
      </c>
      <c r="K10" s="23">
        <f t="shared" si="0"/>
        <v>18</v>
      </c>
      <c r="L10" s="24">
        <v>1416.5</v>
      </c>
      <c r="M10" s="25">
        <f t="shared" si="21"/>
        <v>32</v>
      </c>
      <c r="N10" s="26">
        <v>12.8</v>
      </c>
      <c r="O10" s="25">
        <f t="shared" si="1"/>
        <v>41</v>
      </c>
      <c r="P10" s="156">
        <v>2334215</v>
      </c>
      <c r="Q10" s="156">
        <v>14</v>
      </c>
      <c r="R10" s="28">
        <v>740.2</v>
      </c>
      <c r="S10" s="22">
        <v>27</v>
      </c>
      <c r="T10" s="116">
        <v>1.3</v>
      </c>
      <c r="U10" s="23">
        <f t="shared" si="22"/>
        <v>43</v>
      </c>
      <c r="V10" s="157">
        <v>-0.59408090999999996</v>
      </c>
      <c r="W10" s="167">
        <v>11</v>
      </c>
      <c r="X10" s="168">
        <v>2.4708034875978995</v>
      </c>
      <c r="Y10" s="169">
        <v>27</v>
      </c>
      <c r="Z10" s="31">
        <v>6.99</v>
      </c>
      <c r="AA10" s="22">
        <f t="shared" si="23"/>
        <v>30</v>
      </c>
      <c r="AB10" s="29">
        <v>9.6999999999999993</v>
      </c>
      <c r="AC10" s="30">
        <v>1</v>
      </c>
      <c r="AD10" s="32">
        <v>2685</v>
      </c>
      <c r="AE10" s="32">
        <f t="shared" si="24"/>
        <v>27</v>
      </c>
      <c r="AF10" s="33">
        <v>8939593</v>
      </c>
      <c r="AG10" s="33">
        <f t="shared" si="25"/>
        <v>15</v>
      </c>
      <c r="AH10" s="32">
        <v>1629</v>
      </c>
      <c r="AI10" s="32">
        <f t="shared" si="2"/>
        <v>19</v>
      </c>
      <c r="AJ10" s="34">
        <v>3726535</v>
      </c>
      <c r="AK10" s="34">
        <f t="shared" si="26"/>
        <v>26</v>
      </c>
      <c r="AL10" s="34">
        <v>10044140</v>
      </c>
      <c r="AM10" s="34">
        <f t="shared" si="27"/>
        <v>11</v>
      </c>
      <c r="AN10" s="31">
        <v>1.28</v>
      </c>
      <c r="AO10" s="22">
        <f t="shared" si="3"/>
        <v>11</v>
      </c>
      <c r="AP10" s="21">
        <v>3.7</v>
      </c>
      <c r="AQ10" s="22">
        <f t="shared" si="4"/>
        <v>36</v>
      </c>
      <c r="AR10" s="20">
        <v>253537</v>
      </c>
      <c r="AS10" s="20">
        <f t="shared" si="28"/>
        <v>11</v>
      </c>
      <c r="AT10" s="35">
        <v>150.1</v>
      </c>
      <c r="AU10" s="36">
        <f t="shared" si="29"/>
        <v>19</v>
      </c>
      <c r="AV10" s="21">
        <v>99.188687992582288</v>
      </c>
      <c r="AW10" s="22">
        <f t="shared" ref="AW10:AW53" si="38">_xlfn.RANK.EQ(AV10,$AV$7:$AV$53,0)</f>
        <v>4</v>
      </c>
      <c r="AX10" s="21">
        <v>48.781841109709958</v>
      </c>
      <c r="AY10" s="22">
        <f t="shared" si="5"/>
        <v>27</v>
      </c>
      <c r="AZ10" s="37">
        <v>15.11</v>
      </c>
      <c r="BA10" s="25">
        <f t="shared" si="6"/>
        <v>18</v>
      </c>
      <c r="BB10" s="37">
        <v>12.87</v>
      </c>
      <c r="BC10" s="25">
        <f t="shared" si="7"/>
        <v>23</v>
      </c>
      <c r="BD10" s="38">
        <v>64.41</v>
      </c>
      <c r="BE10" s="117">
        <f t="shared" si="30"/>
        <v>31</v>
      </c>
      <c r="BF10" s="39">
        <v>6.13</v>
      </c>
      <c r="BG10" s="22">
        <f t="shared" si="31"/>
        <v>45</v>
      </c>
      <c r="BH10" s="20">
        <v>472914</v>
      </c>
      <c r="BI10" s="20">
        <f t="shared" si="8"/>
        <v>37</v>
      </c>
      <c r="BJ10" s="20">
        <v>287881</v>
      </c>
      <c r="BK10" s="20">
        <f t="shared" si="32"/>
        <v>25</v>
      </c>
      <c r="BL10" s="28">
        <v>24.9</v>
      </c>
      <c r="BM10" s="22">
        <f t="shared" si="33"/>
        <v>13</v>
      </c>
      <c r="BN10" s="21">
        <v>98.4</v>
      </c>
      <c r="BO10" s="22">
        <f t="shared" si="34"/>
        <v>32</v>
      </c>
      <c r="BP10" s="27">
        <v>34000</v>
      </c>
      <c r="BQ10" s="27">
        <f t="shared" si="9"/>
        <v>18</v>
      </c>
      <c r="BR10" s="40">
        <v>58</v>
      </c>
      <c r="BS10" s="36">
        <f t="shared" si="10"/>
        <v>42</v>
      </c>
      <c r="BT10" s="35">
        <v>85.966582865983369</v>
      </c>
      <c r="BU10" s="36">
        <f t="shared" si="35"/>
        <v>33</v>
      </c>
      <c r="BV10" s="118">
        <v>47.7</v>
      </c>
      <c r="BW10" s="41">
        <f t="shared" si="11"/>
        <v>7</v>
      </c>
      <c r="BX10" s="125">
        <v>89.5</v>
      </c>
      <c r="BY10" s="41">
        <f t="shared" si="12"/>
        <v>17</v>
      </c>
      <c r="BZ10" s="21">
        <v>432.6</v>
      </c>
      <c r="CA10" s="41">
        <f t="shared" si="13"/>
        <v>16</v>
      </c>
      <c r="CB10" s="39">
        <v>12.03</v>
      </c>
      <c r="CC10" s="41">
        <f t="shared" si="14"/>
        <v>26</v>
      </c>
      <c r="CD10" s="35">
        <v>492.7</v>
      </c>
      <c r="CE10" s="36">
        <f t="shared" si="36"/>
        <v>32</v>
      </c>
      <c r="CF10" s="21">
        <v>30.5</v>
      </c>
      <c r="CG10" s="41">
        <v>45</v>
      </c>
      <c r="CH10" s="21">
        <v>189.5</v>
      </c>
      <c r="CI10" s="36">
        <f t="shared" si="15"/>
        <v>36</v>
      </c>
      <c r="CJ10" s="120">
        <v>1085.3</v>
      </c>
      <c r="CK10" s="41">
        <f t="shared" si="37"/>
        <v>39</v>
      </c>
      <c r="CL10" s="21">
        <v>280.92783505154642</v>
      </c>
      <c r="CM10" s="36">
        <f t="shared" si="16"/>
        <v>40</v>
      </c>
      <c r="CN10" s="39">
        <v>79.650000000000006</v>
      </c>
      <c r="CO10" s="41">
        <v>22</v>
      </c>
      <c r="CP10" s="42">
        <v>86.39</v>
      </c>
      <c r="CQ10" s="36">
        <v>22</v>
      </c>
      <c r="CR10" s="121">
        <v>253.2</v>
      </c>
      <c r="CS10" s="41">
        <f t="shared" si="17"/>
        <v>30</v>
      </c>
      <c r="CT10" s="26">
        <v>36.299999999999997</v>
      </c>
      <c r="CU10" s="144">
        <f t="shared" si="18"/>
        <v>20</v>
      </c>
      <c r="CV10" s="165">
        <v>392.7</v>
      </c>
      <c r="CW10" s="151">
        <f t="shared" ref="CW10:CW53" si="39">RANK(CV10,$CV$7:$CV$53,0)</f>
        <v>32</v>
      </c>
      <c r="CX10" s="165">
        <v>3.6</v>
      </c>
      <c r="CY10" s="151">
        <f t="shared" si="19"/>
        <v>32</v>
      </c>
      <c r="CZ10" s="147">
        <v>8</v>
      </c>
      <c r="DA10" s="25">
        <f t="shared" ref="DA10:DA53" si="40">_xlfn.RANK.EQ(CZ10,$CZ$7:$CZ$53,0)</f>
        <v>20</v>
      </c>
      <c r="DB10" s="43">
        <v>0.55891999999999997</v>
      </c>
      <c r="DC10" s="36">
        <v>15</v>
      </c>
      <c r="DD10" s="35">
        <v>98.6</v>
      </c>
      <c r="DE10" s="170">
        <v>2</v>
      </c>
    </row>
    <row r="11" spans="1:109" s="44" customFormat="1" ht="15" customHeight="1">
      <c r="A11" s="19" t="s">
        <v>71</v>
      </c>
      <c r="B11" s="81" t="s">
        <v>72</v>
      </c>
      <c r="C11" s="122"/>
      <c r="D11" s="166">
        <v>11637.54</v>
      </c>
      <c r="E11" s="114">
        <v>6</v>
      </c>
      <c r="F11" s="154">
        <v>388621</v>
      </c>
      <c r="G11" s="154">
        <v>40</v>
      </c>
      <c r="H11" s="21">
        <v>27.4</v>
      </c>
      <c r="I11" s="22">
        <f t="shared" si="20"/>
        <v>33</v>
      </c>
      <c r="J11" s="115">
        <v>1647.3</v>
      </c>
      <c r="K11" s="23">
        <f t="shared" si="0"/>
        <v>47</v>
      </c>
      <c r="L11" s="24">
        <v>1737.5</v>
      </c>
      <c r="M11" s="25">
        <f t="shared" si="21"/>
        <v>20</v>
      </c>
      <c r="N11" s="26">
        <v>12</v>
      </c>
      <c r="O11" s="25">
        <f t="shared" si="1"/>
        <v>42</v>
      </c>
      <c r="P11" s="156">
        <v>1022839</v>
      </c>
      <c r="Q11" s="156">
        <v>38</v>
      </c>
      <c r="R11" s="28">
        <v>328.7</v>
      </c>
      <c r="S11" s="22">
        <v>46</v>
      </c>
      <c r="T11" s="116">
        <v>1.34</v>
      </c>
      <c r="U11" s="23">
        <f t="shared" si="22"/>
        <v>38</v>
      </c>
      <c r="V11" s="157">
        <v>-5.8156698407</v>
      </c>
      <c r="W11" s="167">
        <v>47</v>
      </c>
      <c r="X11" s="168">
        <v>2.6319704802365287</v>
      </c>
      <c r="Y11" s="169">
        <v>8</v>
      </c>
      <c r="Z11" s="31">
        <v>3.49</v>
      </c>
      <c r="AA11" s="22">
        <f t="shared" si="23"/>
        <v>46</v>
      </c>
      <c r="AB11" s="29">
        <v>0.6</v>
      </c>
      <c r="AC11" s="30">
        <v>13</v>
      </c>
      <c r="AD11" s="32">
        <v>2450</v>
      </c>
      <c r="AE11" s="32">
        <f t="shared" si="24"/>
        <v>36</v>
      </c>
      <c r="AF11" s="33">
        <v>3770389</v>
      </c>
      <c r="AG11" s="33">
        <f t="shared" si="25"/>
        <v>37</v>
      </c>
      <c r="AH11" s="32">
        <v>1473</v>
      </c>
      <c r="AI11" s="32">
        <f t="shared" si="2"/>
        <v>22</v>
      </c>
      <c r="AJ11" s="34">
        <v>1106465</v>
      </c>
      <c r="AK11" s="34">
        <f t="shared" si="26"/>
        <v>43</v>
      </c>
      <c r="AL11" s="46">
        <v>2075476</v>
      </c>
      <c r="AM11" s="34">
        <f t="shared" si="27"/>
        <v>38</v>
      </c>
      <c r="AN11" s="31">
        <v>0.94</v>
      </c>
      <c r="AO11" s="22">
        <f t="shared" si="3"/>
        <v>33</v>
      </c>
      <c r="AP11" s="21">
        <v>3.7</v>
      </c>
      <c r="AQ11" s="22">
        <f t="shared" si="4"/>
        <v>36</v>
      </c>
      <c r="AR11" s="20">
        <v>224748</v>
      </c>
      <c r="AS11" s="20">
        <f t="shared" si="28"/>
        <v>40</v>
      </c>
      <c r="AT11" s="35">
        <v>152</v>
      </c>
      <c r="AU11" s="36">
        <f t="shared" si="29"/>
        <v>9</v>
      </c>
      <c r="AV11" s="21">
        <v>98.989122074497303</v>
      </c>
      <c r="AW11" s="22">
        <f t="shared" si="38"/>
        <v>11</v>
      </c>
      <c r="AX11" s="21">
        <v>44.42072142937409</v>
      </c>
      <c r="AY11" s="22">
        <f t="shared" si="5"/>
        <v>36</v>
      </c>
      <c r="AZ11" s="37">
        <v>13.21</v>
      </c>
      <c r="BA11" s="25">
        <f t="shared" si="6"/>
        <v>38</v>
      </c>
      <c r="BB11" s="37">
        <v>10.99</v>
      </c>
      <c r="BC11" s="25">
        <f t="shared" si="7"/>
        <v>42</v>
      </c>
      <c r="BD11" s="38">
        <v>33.18</v>
      </c>
      <c r="BE11" s="117">
        <f t="shared" si="30"/>
        <v>46</v>
      </c>
      <c r="BF11" s="39">
        <v>6.22</v>
      </c>
      <c r="BG11" s="22">
        <f t="shared" si="31"/>
        <v>32</v>
      </c>
      <c r="BH11" s="20">
        <v>435674</v>
      </c>
      <c r="BI11" s="20">
        <f t="shared" si="8"/>
        <v>42</v>
      </c>
      <c r="BJ11" s="20">
        <v>266560</v>
      </c>
      <c r="BK11" s="20">
        <f t="shared" si="32"/>
        <v>40</v>
      </c>
      <c r="BL11" s="28">
        <v>23.9</v>
      </c>
      <c r="BM11" s="22">
        <f t="shared" si="33"/>
        <v>22</v>
      </c>
      <c r="BN11" s="21">
        <v>98.1</v>
      </c>
      <c r="BO11" s="22">
        <f t="shared" si="34"/>
        <v>37</v>
      </c>
      <c r="BP11" s="27">
        <v>14200</v>
      </c>
      <c r="BQ11" s="27">
        <f t="shared" si="9"/>
        <v>47</v>
      </c>
      <c r="BR11" s="40">
        <v>78.099999999999994</v>
      </c>
      <c r="BS11" s="36">
        <f t="shared" si="10"/>
        <v>2</v>
      </c>
      <c r="BT11" s="35">
        <v>94.921855921855922</v>
      </c>
      <c r="BU11" s="36">
        <f t="shared" si="35"/>
        <v>9</v>
      </c>
      <c r="BV11" s="118">
        <v>44.3</v>
      </c>
      <c r="BW11" s="41">
        <f t="shared" si="11"/>
        <v>13</v>
      </c>
      <c r="BX11" s="119">
        <v>84.5</v>
      </c>
      <c r="BY11" s="41">
        <f t="shared" si="12"/>
        <v>26</v>
      </c>
      <c r="BZ11" s="21">
        <v>413.4</v>
      </c>
      <c r="CA11" s="41">
        <f t="shared" si="13"/>
        <v>19</v>
      </c>
      <c r="CB11" s="39">
        <v>14.96</v>
      </c>
      <c r="CC11" s="41">
        <f t="shared" si="14"/>
        <v>21</v>
      </c>
      <c r="CD11" s="35">
        <v>631.6</v>
      </c>
      <c r="CE11" s="36">
        <f t="shared" si="36"/>
        <v>20</v>
      </c>
      <c r="CF11" s="21">
        <v>38.1</v>
      </c>
      <c r="CG11" s="41">
        <v>30</v>
      </c>
      <c r="CH11" s="21">
        <v>315.60000000000002</v>
      </c>
      <c r="CI11" s="36">
        <f t="shared" si="15"/>
        <v>3</v>
      </c>
      <c r="CJ11" s="120">
        <v>1488.6</v>
      </c>
      <c r="CK11" s="41">
        <f t="shared" si="37"/>
        <v>19</v>
      </c>
      <c r="CL11" s="21">
        <v>406.0752169720347</v>
      </c>
      <c r="CM11" s="36">
        <f t="shared" si="16"/>
        <v>1</v>
      </c>
      <c r="CN11" s="39">
        <v>78.22</v>
      </c>
      <c r="CO11" s="41">
        <v>46</v>
      </c>
      <c r="CP11" s="42">
        <v>85.93</v>
      </c>
      <c r="CQ11" s="36">
        <v>39</v>
      </c>
      <c r="CR11" s="121">
        <v>258.10000000000002</v>
      </c>
      <c r="CS11" s="41">
        <f t="shared" si="17"/>
        <v>26</v>
      </c>
      <c r="CT11" s="26">
        <v>33.799999999999997</v>
      </c>
      <c r="CU11" s="144">
        <f t="shared" si="18"/>
        <v>30</v>
      </c>
      <c r="CV11" s="165">
        <v>218.9</v>
      </c>
      <c r="CW11" s="151">
        <f t="shared" si="39"/>
        <v>45</v>
      </c>
      <c r="CX11" s="165">
        <v>3.6</v>
      </c>
      <c r="CY11" s="151">
        <f t="shared" si="19"/>
        <v>32</v>
      </c>
      <c r="CZ11" s="147">
        <v>3.5</v>
      </c>
      <c r="DA11" s="25">
        <f t="shared" si="40"/>
        <v>47</v>
      </c>
      <c r="DB11" s="43">
        <v>0.28016999999999997</v>
      </c>
      <c r="DC11" s="36">
        <v>44</v>
      </c>
      <c r="DD11" s="35">
        <v>91.2</v>
      </c>
      <c r="DE11" s="170">
        <v>39</v>
      </c>
    </row>
    <row r="12" spans="1:109" s="44" customFormat="1" ht="15" customHeight="1">
      <c r="A12" s="19" t="s">
        <v>73</v>
      </c>
      <c r="B12" s="81" t="s">
        <v>74</v>
      </c>
      <c r="C12" s="122" t="s">
        <v>237</v>
      </c>
      <c r="D12" s="166">
        <v>9323.15</v>
      </c>
      <c r="E12" s="114">
        <v>9</v>
      </c>
      <c r="F12" s="154">
        <v>393920</v>
      </c>
      <c r="G12" s="154">
        <v>37</v>
      </c>
      <c r="H12" s="21">
        <v>30.6</v>
      </c>
      <c r="I12" s="22">
        <f t="shared" si="20"/>
        <v>28</v>
      </c>
      <c r="J12" s="115">
        <v>1736.9</v>
      </c>
      <c r="K12" s="23">
        <f t="shared" si="0"/>
        <v>43</v>
      </c>
      <c r="L12" s="24">
        <v>1336.5</v>
      </c>
      <c r="M12" s="25">
        <f t="shared" si="21"/>
        <v>38</v>
      </c>
      <c r="N12" s="26">
        <v>11.8</v>
      </c>
      <c r="O12" s="25">
        <f t="shared" si="1"/>
        <v>44</v>
      </c>
      <c r="P12" s="156">
        <v>1122957</v>
      </c>
      <c r="Q12" s="156">
        <v>35</v>
      </c>
      <c r="R12" s="28">
        <v>399.6</v>
      </c>
      <c r="S12" s="22">
        <v>44</v>
      </c>
      <c r="T12" s="116">
        <v>1.47</v>
      </c>
      <c r="U12" s="23">
        <f t="shared" si="22"/>
        <v>21</v>
      </c>
      <c r="V12" s="157">
        <v>-3.9324199006999998</v>
      </c>
      <c r="W12" s="167">
        <v>43</v>
      </c>
      <c r="X12" s="168">
        <v>2.8507234971567832</v>
      </c>
      <c r="Y12" s="169">
        <v>1</v>
      </c>
      <c r="Z12" s="31">
        <v>5.42</v>
      </c>
      <c r="AA12" s="22">
        <f t="shared" si="23"/>
        <v>38</v>
      </c>
      <c r="AB12" s="29">
        <v>0.5</v>
      </c>
      <c r="AC12" s="30">
        <v>14</v>
      </c>
      <c r="AD12" s="32">
        <v>2490</v>
      </c>
      <c r="AE12" s="32">
        <f t="shared" si="24"/>
        <v>32</v>
      </c>
      <c r="AF12" s="33">
        <v>4225100</v>
      </c>
      <c r="AG12" s="33">
        <f t="shared" si="25"/>
        <v>34</v>
      </c>
      <c r="AH12" s="32">
        <v>2128</v>
      </c>
      <c r="AI12" s="32">
        <f t="shared" si="2"/>
        <v>16</v>
      </c>
      <c r="AJ12" s="34">
        <v>2395796</v>
      </c>
      <c r="AK12" s="34">
        <f t="shared" si="26"/>
        <v>30</v>
      </c>
      <c r="AL12" s="34">
        <v>2359956</v>
      </c>
      <c r="AM12" s="34">
        <f t="shared" si="27"/>
        <v>34</v>
      </c>
      <c r="AN12" s="31">
        <v>1.22</v>
      </c>
      <c r="AO12" s="22">
        <f t="shared" si="3"/>
        <v>13</v>
      </c>
      <c r="AP12" s="21">
        <v>2.9</v>
      </c>
      <c r="AQ12" s="22">
        <f t="shared" si="4"/>
        <v>9</v>
      </c>
      <c r="AR12" s="126">
        <v>234910</v>
      </c>
      <c r="AS12" s="20">
        <f t="shared" si="28"/>
        <v>35</v>
      </c>
      <c r="AT12" s="35">
        <v>156.4</v>
      </c>
      <c r="AU12" s="36">
        <f t="shared" si="29"/>
        <v>2</v>
      </c>
      <c r="AV12" s="21">
        <v>99.400973418195434</v>
      </c>
      <c r="AW12" s="22">
        <f t="shared" si="38"/>
        <v>3</v>
      </c>
      <c r="AX12" s="21">
        <v>45.090293453724605</v>
      </c>
      <c r="AY12" s="22">
        <f t="shared" si="5"/>
        <v>35</v>
      </c>
      <c r="AZ12" s="37">
        <v>13.57</v>
      </c>
      <c r="BA12" s="25">
        <f t="shared" si="6"/>
        <v>34</v>
      </c>
      <c r="BB12" s="37">
        <v>12.63</v>
      </c>
      <c r="BC12" s="25">
        <f t="shared" si="7"/>
        <v>25</v>
      </c>
      <c r="BD12" s="38">
        <v>45.25</v>
      </c>
      <c r="BE12" s="117">
        <f t="shared" si="30"/>
        <v>40</v>
      </c>
      <c r="BF12" s="39">
        <v>6.25</v>
      </c>
      <c r="BG12" s="22">
        <f t="shared" si="31"/>
        <v>26</v>
      </c>
      <c r="BH12" s="20">
        <v>565582</v>
      </c>
      <c r="BI12" s="20">
        <f t="shared" si="8"/>
        <v>12</v>
      </c>
      <c r="BJ12" s="126">
        <v>308555</v>
      </c>
      <c r="BK12" s="20">
        <f t="shared" si="32"/>
        <v>10</v>
      </c>
      <c r="BL12" s="28">
        <v>23.2</v>
      </c>
      <c r="BM12" s="22">
        <f t="shared" si="33"/>
        <v>27</v>
      </c>
      <c r="BN12" s="21">
        <v>100.2</v>
      </c>
      <c r="BO12" s="22">
        <f t="shared" si="34"/>
        <v>11</v>
      </c>
      <c r="BP12" s="27">
        <v>19200</v>
      </c>
      <c r="BQ12" s="27">
        <f t="shared" si="9"/>
        <v>44</v>
      </c>
      <c r="BR12" s="40">
        <v>76.7</v>
      </c>
      <c r="BS12" s="36">
        <f t="shared" si="10"/>
        <v>3</v>
      </c>
      <c r="BT12" s="35">
        <v>94.178305319701963</v>
      </c>
      <c r="BU12" s="36">
        <f t="shared" si="35"/>
        <v>14</v>
      </c>
      <c r="BV12" s="118">
        <v>40.299999999999997</v>
      </c>
      <c r="BW12" s="41">
        <f t="shared" si="11"/>
        <v>25</v>
      </c>
      <c r="BX12" s="119">
        <v>90.100000000000009</v>
      </c>
      <c r="BY12" s="41">
        <f t="shared" si="12"/>
        <v>15</v>
      </c>
      <c r="BZ12" s="21">
        <v>441</v>
      </c>
      <c r="CA12" s="41">
        <f t="shared" si="13"/>
        <v>14</v>
      </c>
      <c r="CB12" s="39">
        <v>6.64</v>
      </c>
      <c r="CC12" s="41">
        <f t="shared" si="14"/>
        <v>42</v>
      </c>
      <c r="CD12" s="35">
        <v>640.1</v>
      </c>
      <c r="CE12" s="36">
        <f t="shared" si="36"/>
        <v>19</v>
      </c>
      <c r="CF12" s="21">
        <v>30.7</v>
      </c>
      <c r="CG12" s="41">
        <v>44</v>
      </c>
      <c r="CH12" s="21">
        <v>249.7</v>
      </c>
      <c r="CI12" s="36">
        <f t="shared" si="15"/>
        <v>13</v>
      </c>
      <c r="CJ12" s="120">
        <v>1319.3</v>
      </c>
      <c r="CK12" s="41">
        <f t="shared" si="37"/>
        <v>28</v>
      </c>
      <c r="CL12" s="21">
        <v>354.99557913351015</v>
      </c>
      <c r="CM12" s="36">
        <f t="shared" si="16"/>
        <v>6</v>
      </c>
      <c r="CN12" s="39">
        <v>79.97</v>
      </c>
      <c r="CO12" s="41">
        <v>9</v>
      </c>
      <c r="CP12" s="42">
        <v>86.28</v>
      </c>
      <c r="CQ12" s="36">
        <v>27</v>
      </c>
      <c r="CR12" s="121">
        <v>246.1</v>
      </c>
      <c r="CS12" s="41">
        <f t="shared" si="17"/>
        <v>37</v>
      </c>
      <c r="CT12" s="26">
        <v>40.799999999999997</v>
      </c>
      <c r="CU12" s="144">
        <f t="shared" si="18"/>
        <v>13</v>
      </c>
      <c r="CV12" s="165">
        <v>568.20000000000005</v>
      </c>
      <c r="CW12" s="151">
        <f t="shared" si="39"/>
        <v>10</v>
      </c>
      <c r="CX12" s="165">
        <v>3.9</v>
      </c>
      <c r="CY12" s="151">
        <f t="shared" si="19"/>
        <v>28</v>
      </c>
      <c r="CZ12" s="147">
        <v>4.7</v>
      </c>
      <c r="DA12" s="25">
        <f t="shared" si="40"/>
        <v>42</v>
      </c>
      <c r="DB12" s="43">
        <v>0.32444000000000001</v>
      </c>
      <c r="DC12" s="36">
        <v>34</v>
      </c>
      <c r="DD12" s="35">
        <v>93.5</v>
      </c>
      <c r="DE12" s="170">
        <v>21</v>
      </c>
    </row>
    <row r="13" spans="1:109" s="44" customFormat="1" ht="15" customHeight="1">
      <c r="A13" s="19"/>
      <c r="B13" s="81" t="s">
        <v>75</v>
      </c>
      <c r="C13" s="122"/>
      <c r="D13" s="166">
        <v>13783.74</v>
      </c>
      <c r="E13" s="114">
        <v>3</v>
      </c>
      <c r="F13" s="154">
        <v>736616</v>
      </c>
      <c r="G13" s="154">
        <v>21</v>
      </c>
      <c r="H13" s="21">
        <v>30.7</v>
      </c>
      <c r="I13" s="22">
        <f t="shared" si="20"/>
        <v>27</v>
      </c>
      <c r="J13" s="115">
        <v>1889.2</v>
      </c>
      <c r="K13" s="23">
        <f t="shared" si="0"/>
        <v>27</v>
      </c>
      <c r="L13" s="24">
        <v>1365.5</v>
      </c>
      <c r="M13" s="25">
        <f t="shared" si="21"/>
        <v>37</v>
      </c>
      <c r="N13" s="26">
        <v>13.3</v>
      </c>
      <c r="O13" s="25">
        <f t="shared" si="1"/>
        <v>40</v>
      </c>
      <c r="P13" s="156">
        <v>1913606</v>
      </c>
      <c r="Q13" s="156">
        <v>21</v>
      </c>
      <c r="R13" s="28">
        <v>460.2</v>
      </c>
      <c r="S13" s="22">
        <v>42</v>
      </c>
      <c r="T13" s="116">
        <v>1.58</v>
      </c>
      <c r="U13" s="23">
        <f t="shared" si="22"/>
        <v>9</v>
      </c>
      <c r="V13" s="157">
        <v>-5.6902098702000004</v>
      </c>
      <c r="W13" s="167">
        <v>46</v>
      </c>
      <c r="X13" s="168">
        <v>2.5978338781671861</v>
      </c>
      <c r="Y13" s="169">
        <v>13</v>
      </c>
      <c r="Z13" s="31">
        <v>5.3</v>
      </c>
      <c r="AA13" s="22">
        <f t="shared" si="23"/>
        <v>39</v>
      </c>
      <c r="AB13" s="29">
        <v>6.9</v>
      </c>
      <c r="AC13" s="30">
        <v>2</v>
      </c>
      <c r="AD13" s="32">
        <v>2606</v>
      </c>
      <c r="AE13" s="32">
        <f t="shared" si="24"/>
        <v>30</v>
      </c>
      <c r="AF13" s="33">
        <v>7553891</v>
      </c>
      <c r="AG13" s="33">
        <f t="shared" si="25"/>
        <v>22</v>
      </c>
      <c r="AH13" s="32">
        <v>1837</v>
      </c>
      <c r="AI13" s="32">
        <f t="shared" si="2"/>
        <v>18</v>
      </c>
      <c r="AJ13" s="34">
        <v>4762508</v>
      </c>
      <c r="AK13" s="34">
        <f t="shared" si="26"/>
        <v>21</v>
      </c>
      <c r="AL13" s="34">
        <v>4198631</v>
      </c>
      <c r="AM13" s="34">
        <f t="shared" si="27"/>
        <v>20</v>
      </c>
      <c r="AN13" s="31">
        <v>1.45</v>
      </c>
      <c r="AO13" s="22">
        <f t="shared" si="3"/>
        <v>4</v>
      </c>
      <c r="AP13" s="21">
        <v>3.1</v>
      </c>
      <c r="AQ13" s="22">
        <f t="shared" si="4"/>
        <v>17</v>
      </c>
      <c r="AR13" s="20">
        <v>251995</v>
      </c>
      <c r="AS13" s="20">
        <f t="shared" si="28"/>
        <v>13</v>
      </c>
      <c r="AT13" s="35">
        <v>156.30000000000001</v>
      </c>
      <c r="AU13" s="36">
        <f t="shared" si="29"/>
        <v>3</v>
      </c>
      <c r="AV13" s="21">
        <v>97.976649585292407</v>
      </c>
      <c r="AW13" s="22">
        <f t="shared" si="38"/>
        <v>42</v>
      </c>
      <c r="AX13" s="21">
        <v>44.270745783605086</v>
      </c>
      <c r="AY13" s="22">
        <f t="shared" si="5"/>
        <v>37</v>
      </c>
      <c r="AZ13" s="37">
        <v>13.48</v>
      </c>
      <c r="BA13" s="25">
        <f t="shared" si="6"/>
        <v>35</v>
      </c>
      <c r="BB13" s="37">
        <v>11.91</v>
      </c>
      <c r="BC13" s="25">
        <f t="shared" si="7"/>
        <v>32</v>
      </c>
      <c r="BD13" s="38">
        <v>55.34</v>
      </c>
      <c r="BE13" s="117">
        <f t="shared" si="30"/>
        <v>39</v>
      </c>
      <c r="BF13" s="39">
        <v>6.29</v>
      </c>
      <c r="BG13" s="22">
        <f t="shared" si="31"/>
        <v>17</v>
      </c>
      <c r="BH13" s="20">
        <v>606705</v>
      </c>
      <c r="BI13" s="20">
        <f t="shared" si="8"/>
        <v>4</v>
      </c>
      <c r="BJ13" s="20">
        <v>288589</v>
      </c>
      <c r="BK13" s="20">
        <f t="shared" si="32"/>
        <v>24</v>
      </c>
      <c r="BL13" s="28">
        <v>23.1</v>
      </c>
      <c r="BM13" s="22">
        <f t="shared" si="33"/>
        <v>30</v>
      </c>
      <c r="BN13" s="21">
        <v>101.3</v>
      </c>
      <c r="BO13" s="22">
        <f t="shared" si="34"/>
        <v>4</v>
      </c>
      <c r="BP13" s="27">
        <v>22500</v>
      </c>
      <c r="BQ13" s="27">
        <f t="shared" si="9"/>
        <v>40</v>
      </c>
      <c r="BR13" s="40">
        <v>66.5</v>
      </c>
      <c r="BS13" s="36">
        <f t="shared" si="10"/>
        <v>28</v>
      </c>
      <c r="BT13" s="35">
        <v>94.36953491319224</v>
      </c>
      <c r="BU13" s="36">
        <f t="shared" si="35"/>
        <v>12</v>
      </c>
      <c r="BV13" s="118">
        <v>41.6</v>
      </c>
      <c r="BW13" s="41">
        <f t="shared" si="11"/>
        <v>20</v>
      </c>
      <c r="BX13" s="125" t="s">
        <v>76</v>
      </c>
      <c r="BY13" s="127" t="s">
        <v>227</v>
      </c>
      <c r="BZ13" s="21">
        <v>484.7</v>
      </c>
      <c r="CA13" s="41">
        <f t="shared" si="13"/>
        <v>4</v>
      </c>
      <c r="CB13" s="39">
        <v>8.68</v>
      </c>
      <c r="CC13" s="41">
        <f t="shared" si="14"/>
        <v>37</v>
      </c>
      <c r="CD13" s="35">
        <v>330.7</v>
      </c>
      <c r="CE13" s="36">
        <f t="shared" si="36"/>
        <v>45</v>
      </c>
      <c r="CF13" s="21">
        <v>33.9</v>
      </c>
      <c r="CG13" s="41">
        <v>38</v>
      </c>
      <c r="CH13" s="21">
        <v>243.4</v>
      </c>
      <c r="CI13" s="36">
        <f t="shared" si="15"/>
        <v>19</v>
      </c>
      <c r="CJ13" s="120">
        <v>1335.1</v>
      </c>
      <c r="CK13" s="41">
        <f t="shared" si="37"/>
        <v>26</v>
      </c>
      <c r="CL13" s="21">
        <v>316.69250645994828</v>
      </c>
      <c r="CM13" s="36">
        <f t="shared" si="16"/>
        <v>19</v>
      </c>
      <c r="CN13" s="39">
        <v>78.84</v>
      </c>
      <c r="CO13" s="41">
        <v>44</v>
      </c>
      <c r="CP13" s="42">
        <v>86.05</v>
      </c>
      <c r="CQ13" s="36">
        <v>38</v>
      </c>
      <c r="CR13" s="121">
        <v>270.89999999999998</v>
      </c>
      <c r="CS13" s="41">
        <f t="shared" si="17"/>
        <v>19</v>
      </c>
      <c r="CT13" s="26">
        <v>35</v>
      </c>
      <c r="CU13" s="144">
        <f t="shared" si="18"/>
        <v>28</v>
      </c>
      <c r="CV13" s="165">
        <v>398.4</v>
      </c>
      <c r="CW13" s="151">
        <f t="shared" si="39"/>
        <v>31</v>
      </c>
      <c r="CX13" s="165">
        <v>4.5</v>
      </c>
      <c r="CY13" s="151">
        <f t="shared" si="19"/>
        <v>16</v>
      </c>
      <c r="CZ13" s="147">
        <v>7.4</v>
      </c>
      <c r="DA13" s="25">
        <f t="shared" si="40"/>
        <v>26</v>
      </c>
      <c r="DB13" s="43">
        <v>0.46882000000000001</v>
      </c>
      <c r="DC13" s="36">
        <v>20</v>
      </c>
      <c r="DD13" s="35">
        <v>96.7</v>
      </c>
      <c r="DE13" s="170">
        <v>6</v>
      </c>
    </row>
    <row r="14" spans="1:109" s="44" customFormat="1" ht="15" customHeight="1">
      <c r="A14" s="19" t="s">
        <v>77</v>
      </c>
      <c r="B14" s="81" t="s">
        <v>78</v>
      </c>
      <c r="C14" s="122"/>
      <c r="D14" s="166">
        <v>6097.06</v>
      </c>
      <c r="E14" s="114">
        <v>24</v>
      </c>
      <c r="F14" s="154">
        <v>1123802</v>
      </c>
      <c r="G14" s="154">
        <v>13</v>
      </c>
      <c r="H14" s="21">
        <v>65.3</v>
      </c>
      <c r="I14" s="22">
        <f t="shared" si="20"/>
        <v>4</v>
      </c>
      <c r="J14" s="115">
        <v>2249.6</v>
      </c>
      <c r="K14" s="23">
        <f t="shared" si="0"/>
        <v>6</v>
      </c>
      <c r="L14" s="24">
        <v>1471</v>
      </c>
      <c r="M14" s="25">
        <f t="shared" si="21"/>
        <v>29</v>
      </c>
      <c r="N14" s="26">
        <v>14.2</v>
      </c>
      <c r="O14" s="25">
        <f t="shared" si="1"/>
        <v>37</v>
      </c>
      <c r="P14" s="156">
        <v>2917857</v>
      </c>
      <c r="Q14" s="156">
        <v>11</v>
      </c>
      <c r="R14" s="28">
        <v>736.1</v>
      </c>
      <c r="S14" s="22">
        <v>29</v>
      </c>
      <c r="T14" s="116">
        <v>1.43</v>
      </c>
      <c r="U14" s="23">
        <f t="shared" si="22"/>
        <v>32</v>
      </c>
      <c r="V14" s="157">
        <v>-1.7480478286000001</v>
      </c>
      <c r="W14" s="167">
        <v>20</v>
      </c>
      <c r="X14" s="168">
        <v>2.5964155607482455</v>
      </c>
      <c r="Y14" s="169">
        <v>14</v>
      </c>
      <c r="Z14" s="31">
        <v>17.82</v>
      </c>
      <c r="AA14" s="22">
        <f t="shared" si="23"/>
        <v>12</v>
      </c>
      <c r="AB14" s="29">
        <v>0.8</v>
      </c>
      <c r="AC14" s="30">
        <v>12</v>
      </c>
      <c r="AD14" s="32">
        <v>3137</v>
      </c>
      <c r="AE14" s="32">
        <f t="shared" si="24"/>
        <v>4</v>
      </c>
      <c r="AF14" s="33">
        <v>12519840</v>
      </c>
      <c r="AG14" s="33">
        <f t="shared" si="25"/>
        <v>11</v>
      </c>
      <c r="AH14" s="32">
        <v>4292</v>
      </c>
      <c r="AI14" s="32">
        <f t="shared" si="2"/>
        <v>2</v>
      </c>
      <c r="AJ14" s="34">
        <v>10901331</v>
      </c>
      <c r="AK14" s="34">
        <f t="shared" si="26"/>
        <v>8</v>
      </c>
      <c r="AL14" s="34">
        <v>6248788</v>
      </c>
      <c r="AM14" s="34">
        <f t="shared" si="27"/>
        <v>13</v>
      </c>
      <c r="AN14" s="31">
        <v>1.08</v>
      </c>
      <c r="AO14" s="22">
        <f t="shared" si="3"/>
        <v>24</v>
      </c>
      <c r="AP14" s="21">
        <v>3.5</v>
      </c>
      <c r="AQ14" s="22">
        <f t="shared" si="4"/>
        <v>32</v>
      </c>
      <c r="AR14" s="20">
        <v>260431</v>
      </c>
      <c r="AS14" s="20">
        <f t="shared" si="28"/>
        <v>6</v>
      </c>
      <c r="AT14" s="35">
        <v>151.80000000000001</v>
      </c>
      <c r="AU14" s="36">
        <f t="shared" si="29"/>
        <v>11</v>
      </c>
      <c r="AV14" s="21">
        <v>98.800874656133175</v>
      </c>
      <c r="AW14" s="22">
        <f t="shared" si="38"/>
        <v>20</v>
      </c>
      <c r="AX14" s="21">
        <v>49.677267926299727</v>
      </c>
      <c r="AY14" s="22">
        <f t="shared" si="5"/>
        <v>25</v>
      </c>
      <c r="AZ14" s="37">
        <v>15.15</v>
      </c>
      <c r="BA14" s="25">
        <f t="shared" si="6"/>
        <v>17</v>
      </c>
      <c r="BB14" s="37">
        <v>13.35</v>
      </c>
      <c r="BC14" s="25">
        <f t="shared" si="7"/>
        <v>17</v>
      </c>
      <c r="BD14" s="38">
        <v>99.77</v>
      </c>
      <c r="BE14" s="117">
        <f t="shared" si="30"/>
        <v>15</v>
      </c>
      <c r="BF14" s="39">
        <v>6.19</v>
      </c>
      <c r="BG14" s="22">
        <f t="shared" si="31"/>
        <v>39</v>
      </c>
      <c r="BH14" s="20">
        <v>574775</v>
      </c>
      <c r="BI14" s="20">
        <f t="shared" si="8"/>
        <v>9</v>
      </c>
      <c r="BJ14" s="20">
        <v>286262</v>
      </c>
      <c r="BK14" s="20">
        <f t="shared" si="32"/>
        <v>27</v>
      </c>
      <c r="BL14" s="28">
        <v>23.1</v>
      </c>
      <c r="BM14" s="22">
        <f t="shared" si="33"/>
        <v>30</v>
      </c>
      <c r="BN14" s="21">
        <v>99</v>
      </c>
      <c r="BO14" s="22">
        <f t="shared" si="34"/>
        <v>21</v>
      </c>
      <c r="BP14" s="27">
        <v>32800</v>
      </c>
      <c r="BQ14" s="27">
        <f t="shared" si="9"/>
        <v>22</v>
      </c>
      <c r="BR14" s="40">
        <v>71.3</v>
      </c>
      <c r="BS14" s="36">
        <f t="shared" si="10"/>
        <v>14</v>
      </c>
      <c r="BT14" s="35">
        <v>90.140775869435188</v>
      </c>
      <c r="BU14" s="36">
        <f t="shared" si="35"/>
        <v>21</v>
      </c>
      <c r="BV14" s="118">
        <v>48.1</v>
      </c>
      <c r="BW14" s="41">
        <f t="shared" si="11"/>
        <v>5</v>
      </c>
      <c r="BX14" s="119">
        <v>81.5</v>
      </c>
      <c r="BY14" s="41">
        <f t="shared" si="12"/>
        <v>31</v>
      </c>
      <c r="BZ14" s="21">
        <v>544.4</v>
      </c>
      <c r="CA14" s="41">
        <f t="shared" si="13"/>
        <v>1</v>
      </c>
      <c r="CB14" s="39">
        <v>9.0299999999999994</v>
      </c>
      <c r="CC14" s="41">
        <f t="shared" si="14"/>
        <v>35</v>
      </c>
      <c r="CD14" s="35">
        <v>401.8</v>
      </c>
      <c r="CE14" s="36">
        <f t="shared" si="36"/>
        <v>37</v>
      </c>
      <c r="CF14" s="21">
        <v>33.4</v>
      </c>
      <c r="CG14" s="41">
        <v>40</v>
      </c>
      <c r="CH14" s="21">
        <v>177.8</v>
      </c>
      <c r="CI14" s="36">
        <f t="shared" si="15"/>
        <v>38</v>
      </c>
      <c r="CJ14" s="120">
        <v>1101.4000000000001</v>
      </c>
      <c r="CK14" s="41">
        <f t="shared" si="37"/>
        <v>37</v>
      </c>
      <c r="CL14" s="21">
        <v>295.95751969852694</v>
      </c>
      <c r="CM14" s="36">
        <f t="shared" si="16"/>
        <v>31</v>
      </c>
      <c r="CN14" s="39">
        <v>79.09</v>
      </c>
      <c r="CO14" s="41">
        <v>36</v>
      </c>
      <c r="CP14" s="42">
        <v>85.83</v>
      </c>
      <c r="CQ14" s="36">
        <v>44</v>
      </c>
      <c r="CR14" s="121">
        <v>300.7</v>
      </c>
      <c r="CS14" s="41">
        <f t="shared" si="17"/>
        <v>4</v>
      </c>
      <c r="CT14" s="26">
        <v>44.5</v>
      </c>
      <c r="CU14" s="144">
        <f t="shared" si="18"/>
        <v>5</v>
      </c>
      <c r="CV14" s="165">
        <v>429.4</v>
      </c>
      <c r="CW14" s="151">
        <f t="shared" si="39"/>
        <v>23</v>
      </c>
      <c r="CX14" s="165">
        <v>4.5</v>
      </c>
      <c r="CY14" s="151">
        <f t="shared" si="19"/>
        <v>16</v>
      </c>
      <c r="CZ14" s="147">
        <v>10.4</v>
      </c>
      <c r="DA14" s="25">
        <f t="shared" si="40"/>
        <v>9</v>
      </c>
      <c r="DB14" s="43">
        <v>0.61856999999999995</v>
      </c>
      <c r="DC14" s="36">
        <v>8</v>
      </c>
      <c r="DD14" s="35">
        <v>90.4</v>
      </c>
      <c r="DE14" s="170">
        <v>44</v>
      </c>
    </row>
    <row r="15" spans="1:109" s="44" customFormat="1" ht="15" customHeight="1">
      <c r="A15" s="19" t="s">
        <v>79</v>
      </c>
      <c r="B15" s="81" t="s">
        <v>80</v>
      </c>
      <c r="C15" s="122"/>
      <c r="D15" s="166">
        <v>6408.09</v>
      </c>
      <c r="E15" s="114">
        <v>20</v>
      </c>
      <c r="F15" s="154">
        <v>762535</v>
      </c>
      <c r="G15" s="154">
        <v>19</v>
      </c>
      <c r="H15" s="21">
        <v>46.5</v>
      </c>
      <c r="I15" s="22">
        <f t="shared" si="20"/>
        <v>12</v>
      </c>
      <c r="J15" s="115">
        <v>2180.3000000000002</v>
      </c>
      <c r="K15" s="23">
        <f t="shared" si="0"/>
        <v>10</v>
      </c>
      <c r="L15" s="24">
        <v>1763.5</v>
      </c>
      <c r="M15" s="25">
        <f t="shared" si="21"/>
        <v>18</v>
      </c>
      <c r="N15" s="26">
        <v>14.2</v>
      </c>
      <c r="O15" s="25">
        <f t="shared" si="1"/>
        <v>37</v>
      </c>
      <c r="P15" s="156">
        <v>1974671</v>
      </c>
      <c r="Q15" s="156">
        <v>18</v>
      </c>
      <c r="R15" s="28">
        <v>666.1</v>
      </c>
      <c r="S15" s="22">
        <v>31</v>
      </c>
      <c r="T15" s="116">
        <v>1.46</v>
      </c>
      <c r="U15" s="23">
        <f t="shared" si="22"/>
        <v>22</v>
      </c>
      <c r="V15" s="157">
        <v>-1.6442834850000001</v>
      </c>
      <c r="W15" s="167">
        <v>16</v>
      </c>
      <c r="X15" s="168">
        <v>2.5896135915072751</v>
      </c>
      <c r="Y15" s="169">
        <v>16</v>
      </c>
      <c r="Z15" s="31">
        <v>16.25</v>
      </c>
      <c r="AA15" s="22">
        <f t="shared" si="23"/>
        <v>16</v>
      </c>
      <c r="AB15" s="29">
        <v>-1.2</v>
      </c>
      <c r="AC15" s="30">
        <v>37</v>
      </c>
      <c r="AD15" s="32">
        <v>3008</v>
      </c>
      <c r="AE15" s="32">
        <f t="shared" si="24"/>
        <v>7</v>
      </c>
      <c r="AF15" s="33">
        <v>8574545</v>
      </c>
      <c r="AG15" s="33">
        <f t="shared" si="25"/>
        <v>18</v>
      </c>
      <c r="AH15" s="32">
        <v>2495</v>
      </c>
      <c r="AI15" s="32">
        <f t="shared" si="2"/>
        <v>9</v>
      </c>
      <c r="AJ15" s="34">
        <v>8179507</v>
      </c>
      <c r="AK15" s="34">
        <f t="shared" si="26"/>
        <v>12</v>
      </c>
      <c r="AL15" s="34">
        <v>4565416</v>
      </c>
      <c r="AM15" s="34">
        <f t="shared" si="27"/>
        <v>19</v>
      </c>
      <c r="AN15" s="31">
        <v>0.97</v>
      </c>
      <c r="AO15" s="22">
        <f t="shared" si="3"/>
        <v>31</v>
      </c>
      <c r="AP15" s="21">
        <v>3.3</v>
      </c>
      <c r="AQ15" s="22">
        <f t="shared" si="4"/>
        <v>26</v>
      </c>
      <c r="AR15" s="20">
        <v>254936</v>
      </c>
      <c r="AS15" s="20">
        <f t="shared" si="28"/>
        <v>7</v>
      </c>
      <c r="AT15" s="35">
        <v>149.9</v>
      </c>
      <c r="AU15" s="36">
        <f t="shared" si="29"/>
        <v>22</v>
      </c>
      <c r="AV15" s="21">
        <v>98.687337942955921</v>
      </c>
      <c r="AW15" s="22">
        <f t="shared" si="38"/>
        <v>25</v>
      </c>
      <c r="AX15" s="21">
        <v>52.021039391687154</v>
      </c>
      <c r="AY15" s="22">
        <f t="shared" si="5"/>
        <v>19</v>
      </c>
      <c r="AZ15" s="37">
        <v>15.05</v>
      </c>
      <c r="BA15" s="25">
        <f t="shared" si="6"/>
        <v>19</v>
      </c>
      <c r="BB15" s="37">
        <v>13.04</v>
      </c>
      <c r="BC15" s="25">
        <f t="shared" si="7"/>
        <v>21</v>
      </c>
      <c r="BD15" s="38">
        <v>91.59</v>
      </c>
      <c r="BE15" s="117">
        <f t="shared" si="30"/>
        <v>16</v>
      </c>
      <c r="BF15" s="39">
        <v>6.16</v>
      </c>
      <c r="BG15" s="22">
        <f t="shared" si="31"/>
        <v>43</v>
      </c>
      <c r="BH15" s="20">
        <v>652121</v>
      </c>
      <c r="BI15" s="20">
        <f t="shared" si="8"/>
        <v>1</v>
      </c>
      <c r="BJ15" s="20">
        <v>329193</v>
      </c>
      <c r="BK15" s="20">
        <f t="shared" si="32"/>
        <v>4</v>
      </c>
      <c r="BL15" s="28">
        <v>22.6</v>
      </c>
      <c r="BM15" s="22">
        <f t="shared" si="33"/>
        <v>39</v>
      </c>
      <c r="BN15" s="21">
        <v>100.6</v>
      </c>
      <c r="BO15" s="22">
        <f t="shared" si="34"/>
        <v>8</v>
      </c>
      <c r="BP15" s="27">
        <v>33200</v>
      </c>
      <c r="BQ15" s="27">
        <f t="shared" si="9"/>
        <v>20</v>
      </c>
      <c r="BR15" s="40">
        <v>70.599999999999994</v>
      </c>
      <c r="BS15" s="36">
        <f t="shared" si="10"/>
        <v>19</v>
      </c>
      <c r="BT15" s="35">
        <v>93.30206142196046</v>
      </c>
      <c r="BU15" s="36">
        <f t="shared" si="35"/>
        <v>17</v>
      </c>
      <c r="BV15" s="118">
        <v>44.6</v>
      </c>
      <c r="BW15" s="41">
        <f t="shared" si="11"/>
        <v>12</v>
      </c>
      <c r="BX15" s="119">
        <v>83.7</v>
      </c>
      <c r="BY15" s="41">
        <f t="shared" si="12"/>
        <v>27</v>
      </c>
      <c r="BZ15" s="21">
        <v>533.6</v>
      </c>
      <c r="CA15" s="41">
        <f t="shared" si="13"/>
        <v>2</v>
      </c>
      <c r="CB15" s="39">
        <v>10.87</v>
      </c>
      <c r="CC15" s="41">
        <f t="shared" si="14"/>
        <v>30</v>
      </c>
      <c r="CD15" s="35">
        <v>394.9</v>
      </c>
      <c r="CE15" s="36">
        <f t="shared" si="36"/>
        <v>40</v>
      </c>
      <c r="CF15" s="21">
        <v>33.200000000000003</v>
      </c>
      <c r="CG15" s="41">
        <v>41</v>
      </c>
      <c r="CH15" s="21">
        <v>193.2</v>
      </c>
      <c r="CI15" s="36">
        <f t="shared" si="15"/>
        <v>35</v>
      </c>
      <c r="CJ15" s="120">
        <v>1089.5</v>
      </c>
      <c r="CK15" s="41">
        <f t="shared" si="37"/>
        <v>38</v>
      </c>
      <c r="CL15" s="21">
        <v>288.53535353535352</v>
      </c>
      <c r="CM15" s="36">
        <f t="shared" si="16"/>
        <v>37</v>
      </c>
      <c r="CN15" s="39">
        <v>79.06</v>
      </c>
      <c r="CO15" s="41">
        <v>38</v>
      </c>
      <c r="CP15" s="42">
        <v>85.66</v>
      </c>
      <c r="CQ15" s="36">
        <v>46</v>
      </c>
      <c r="CR15" s="121">
        <v>286.8</v>
      </c>
      <c r="CS15" s="41">
        <f t="shared" si="17"/>
        <v>8</v>
      </c>
      <c r="CT15" s="26">
        <v>43.2</v>
      </c>
      <c r="CU15" s="144">
        <f t="shared" si="18"/>
        <v>9</v>
      </c>
      <c r="CV15" s="165">
        <v>323.89999999999998</v>
      </c>
      <c r="CW15" s="151">
        <f t="shared" si="39"/>
        <v>37</v>
      </c>
      <c r="CX15" s="165">
        <v>5.2</v>
      </c>
      <c r="CY15" s="151">
        <f t="shared" si="19"/>
        <v>10</v>
      </c>
      <c r="CZ15" s="147">
        <v>8.3000000000000007</v>
      </c>
      <c r="DA15" s="25">
        <f t="shared" si="40"/>
        <v>18</v>
      </c>
      <c r="DB15" s="43">
        <v>0.59445999999999999</v>
      </c>
      <c r="DC15" s="36">
        <v>11</v>
      </c>
      <c r="DD15" s="35">
        <v>93</v>
      </c>
      <c r="DE15" s="170">
        <v>27</v>
      </c>
    </row>
    <row r="16" spans="1:109" s="44" customFormat="1" ht="15" customHeight="1">
      <c r="A16" s="19"/>
      <c r="B16" s="81" t="s">
        <v>81</v>
      </c>
      <c r="C16" s="122"/>
      <c r="D16" s="166">
        <v>6362.28</v>
      </c>
      <c r="E16" s="114">
        <v>21</v>
      </c>
      <c r="F16" s="154">
        <v>773186</v>
      </c>
      <c r="G16" s="154">
        <v>17</v>
      </c>
      <c r="H16" s="21">
        <v>36.200000000000003</v>
      </c>
      <c r="I16" s="22">
        <f t="shared" si="20"/>
        <v>17</v>
      </c>
      <c r="J16" s="115">
        <v>2344.1</v>
      </c>
      <c r="K16" s="23">
        <f t="shared" si="0"/>
        <v>2</v>
      </c>
      <c r="L16" s="24">
        <v>1395.5</v>
      </c>
      <c r="M16" s="25">
        <f t="shared" si="21"/>
        <v>34</v>
      </c>
      <c r="N16" s="26">
        <v>14.9</v>
      </c>
      <c r="O16" s="25">
        <f t="shared" si="1"/>
        <v>28</v>
      </c>
      <c r="P16" s="156">
        <v>1973476</v>
      </c>
      <c r="Q16" s="156">
        <v>19</v>
      </c>
      <c r="R16" s="28">
        <v>862.2</v>
      </c>
      <c r="S16" s="22">
        <v>21</v>
      </c>
      <c r="T16" s="116">
        <v>1.44</v>
      </c>
      <c r="U16" s="23">
        <f t="shared" si="22"/>
        <v>30</v>
      </c>
      <c r="V16" s="157">
        <v>-1.7226508266</v>
      </c>
      <c r="W16" s="167">
        <v>19</v>
      </c>
      <c r="X16" s="168">
        <v>2.5523948959241372</v>
      </c>
      <c r="Y16" s="169">
        <v>20</v>
      </c>
      <c r="Z16" s="31">
        <v>22.26</v>
      </c>
      <c r="AA16" s="22">
        <f t="shared" si="23"/>
        <v>5</v>
      </c>
      <c r="AB16" s="29">
        <v>0</v>
      </c>
      <c r="AC16" s="30">
        <v>22</v>
      </c>
      <c r="AD16" s="32">
        <v>2901</v>
      </c>
      <c r="AE16" s="32">
        <f t="shared" si="24"/>
        <v>14</v>
      </c>
      <c r="AF16" s="33">
        <v>8179165</v>
      </c>
      <c r="AG16" s="33">
        <f t="shared" si="25"/>
        <v>19</v>
      </c>
      <c r="AH16" s="32">
        <v>2335</v>
      </c>
      <c r="AI16" s="32">
        <f t="shared" si="2"/>
        <v>12</v>
      </c>
      <c r="AJ16" s="34">
        <v>7722701</v>
      </c>
      <c r="AK16" s="34">
        <f t="shared" si="26"/>
        <v>14</v>
      </c>
      <c r="AL16" s="34">
        <v>6155549</v>
      </c>
      <c r="AM16" s="34">
        <f t="shared" si="27"/>
        <v>15</v>
      </c>
      <c r="AN16" s="31">
        <v>1.1599999999999999</v>
      </c>
      <c r="AO16" s="22">
        <f t="shared" si="3"/>
        <v>16</v>
      </c>
      <c r="AP16" s="21">
        <v>2.9</v>
      </c>
      <c r="AQ16" s="22">
        <f t="shared" si="4"/>
        <v>9</v>
      </c>
      <c r="AR16" s="20">
        <v>248872</v>
      </c>
      <c r="AS16" s="20">
        <f t="shared" si="28"/>
        <v>17</v>
      </c>
      <c r="AT16" s="35">
        <v>150.4</v>
      </c>
      <c r="AU16" s="36">
        <f t="shared" si="29"/>
        <v>18</v>
      </c>
      <c r="AV16" s="21">
        <v>98.644507920020772</v>
      </c>
      <c r="AW16" s="22">
        <f t="shared" si="38"/>
        <v>26</v>
      </c>
      <c r="AX16" s="21">
        <v>52.101370334269824</v>
      </c>
      <c r="AY16" s="22">
        <f t="shared" si="5"/>
        <v>18</v>
      </c>
      <c r="AZ16" s="37">
        <v>15.26</v>
      </c>
      <c r="BA16" s="25">
        <f t="shared" si="6"/>
        <v>14</v>
      </c>
      <c r="BB16" s="37">
        <v>13.51</v>
      </c>
      <c r="BC16" s="25">
        <f t="shared" si="7"/>
        <v>15</v>
      </c>
      <c r="BD16" s="38">
        <v>82.36</v>
      </c>
      <c r="BE16" s="117">
        <f t="shared" si="30"/>
        <v>19</v>
      </c>
      <c r="BF16" s="39">
        <v>6.22</v>
      </c>
      <c r="BG16" s="22">
        <f t="shared" si="31"/>
        <v>32</v>
      </c>
      <c r="BH16" s="20">
        <v>480498</v>
      </c>
      <c r="BI16" s="20">
        <f t="shared" si="8"/>
        <v>35</v>
      </c>
      <c r="BJ16" s="20">
        <v>298658</v>
      </c>
      <c r="BK16" s="20">
        <f t="shared" si="32"/>
        <v>18</v>
      </c>
      <c r="BL16" s="28">
        <v>22.8</v>
      </c>
      <c r="BM16" s="22">
        <f t="shared" si="33"/>
        <v>37</v>
      </c>
      <c r="BN16" s="21">
        <v>97.2</v>
      </c>
      <c r="BO16" s="22">
        <f t="shared" si="34"/>
        <v>43</v>
      </c>
      <c r="BP16" s="27">
        <v>30700</v>
      </c>
      <c r="BQ16" s="27">
        <f t="shared" si="9"/>
        <v>26</v>
      </c>
      <c r="BR16" s="40">
        <v>70.599999999999994</v>
      </c>
      <c r="BS16" s="36">
        <f t="shared" si="10"/>
        <v>19</v>
      </c>
      <c r="BT16" s="35">
        <v>95.353233830845767</v>
      </c>
      <c r="BU16" s="36">
        <f t="shared" si="35"/>
        <v>8</v>
      </c>
      <c r="BV16" s="118">
        <v>47.8</v>
      </c>
      <c r="BW16" s="41">
        <f t="shared" si="11"/>
        <v>6</v>
      </c>
      <c r="BX16" s="119">
        <v>77.5</v>
      </c>
      <c r="BY16" s="41">
        <f t="shared" si="12"/>
        <v>37</v>
      </c>
      <c r="BZ16" s="21">
        <v>529.1</v>
      </c>
      <c r="CA16" s="41">
        <f t="shared" si="13"/>
        <v>3</v>
      </c>
      <c r="CB16" s="39">
        <v>7.49</v>
      </c>
      <c r="CC16" s="41">
        <f t="shared" si="14"/>
        <v>41</v>
      </c>
      <c r="CD16" s="35">
        <v>608.79999999999995</v>
      </c>
      <c r="CE16" s="36">
        <f t="shared" si="36"/>
        <v>24</v>
      </c>
      <c r="CF16" s="21">
        <v>33.799999999999997</v>
      </c>
      <c r="CG16" s="41">
        <v>39</v>
      </c>
      <c r="CH16" s="21">
        <v>205.6</v>
      </c>
      <c r="CI16" s="36">
        <f t="shared" si="15"/>
        <v>34</v>
      </c>
      <c r="CJ16" s="120">
        <v>1244.7</v>
      </c>
      <c r="CK16" s="41">
        <f t="shared" si="37"/>
        <v>31</v>
      </c>
      <c r="CL16" s="21">
        <v>295.74898785425103</v>
      </c>
      <c r="CM16" s="36">
        <f t="shared" si="16"/>
        <v>32</v>
      </c>
      <c r="CN16" s="39">
        <v>79.400000000000006</v>
      </c>
      <c r="CO16" s="41">
        <v>29</v>
      </c>
      <c r="CP16" s="42">
        <v>85.91</v>
      </c>
      <c r="CQ16" s="36">
        <v>41</v>
      </c>
      <c r="CR16" s="121">
        <v>292</v>
      </c>
      <c r="CS16" s="41">
        <f t="shared" si="17"/>
        <v>6</v>
      </c>
      <c r="CT16" s="26">
        <v>47.8</v>
      </c>
      <c r="CU16" s="144">
        <f t="shared" si="18"/>
        <v>2</v>
      </c>
      <c r="CV16" s="165">
        <v>825.7</v>
      </c>
      <c r="CW16" s="151">
        <f t="shared" si="39"/>
        <v>5</v>
      </c>
      <c r="CX16" s="165">
        <v>3.4</v>
      </c>
      <c r="CY16" s="151">
        <f t="shared" si="19"/>
        <v>35</v>
      </c>
      <c r="CZ16" s="147">
        <v>9</v>
      </c>
      <c r="DA16" s="25">
        <f t="shared" si="40"/>
        <v>12</v>
      </c>
      <c r="DB16" s="43">
        <v>0.57484999999999997</v>
      </c>
      <c r="DC16" s="36">
        <v>12</v>
      </c>
      <c r="DD16" s="35">
        <v>93.7</v>
      </c>
      <c r="DE16" s="170">
        <v>19</v>
      </c>
    </row>
    <row r="17" spans="1:109" s="44" customFormat="1" ht="15" customHeight="1">
      <c r="A17" s="19" t="s">
        <v>82</v>
      </c>
      <c r="B17" s="81" t="s">
        <v>83</v>
      </c>
      <c r="C17" s="122" t="s">
        <v>237</v>
      </c>
      <c r="D17" s="166">
        <v>3797.75</v>
      </c>
      <c r="E17" s="114">
        <v>39</v>
      </c>
      <c r="F17" s="154">
        <v>2968978</v>
      </c>
      <c r="G17" s="154">
        <v>5</v>
      </c>
      <c r="H17" s="21">
        <v>67.8</v>
      </c>
      <c r="I17" s="22">
        <f t="shared" si="20"/>
        <v>3</v>
      </c>
      <c r="J17" s="115">
        <v>2366.3000000000002</v>
      </c>
      <c r="K17" s="23">
        <f t="shared" si="0"/>
        <v>1</v>
      </c>
      <c r="L17" s="24">
        <v>1387.5</v>
      </c>
      <c r="M17" s="25">
        <f t="shared" si="21"/>
        <v>35</v>
      </c>
      <c r="N17" s="26">
        <v>15.3</v>
      </c>
      <c r="O17" s="25">
        <f t="shared" si="1"/>
        <v>27</v>
      </c>
      <c r="P17" s="156">
        <v>7261271</v>
      </c>
      <c r="Q17" s="156">
        <v>5</v>
      </c>
      <c r="R17" s="28">
        <v>2805.7</v>
      </c>
      <c r="S17" s="22">
        <v>4</v>
      </c>
      <c r="T17" s="116">
        <v>1.31</v>
      </c>
      <c r="U17" s="23">
        <f t="shared" si="22"/>
        <v>40</v>
      </c>
      <c r="V17" s="157">
        <v>0.9272983628</v>
      </c>
      <c r="W17" s="167">
        <v>4</v>
      </c>
      <c r="X17" s="168">
        <v>2.4457139796926755</v>
      </c>
      <c r="Y17" s="169">
        <v>31</v>
      </c>
      <c r="Z17" s="31">
        <v>17.97</v>
      </c>
      <c r="AA17" s="22">
        <f t="shared" si="23"/>
        <v>11</v>
      </c>
      <c r="AB17" s="29">
        <v>0.3</v>
      </c>
      <c r="AC17" s="30">
        <v>16</v>
      </c>
      <c r="AD17" s="32">
        <v>2806</v>
      </c>
      <c r="AE17" s="32">
        <f t="shared" si="24"/>
        <v>19</v>
      </c>
      <c r="AF17" s="33">
        <v>21842777</v>
      </c>
      <c r="AG17" s="33">
        <f t="shared" si="25"/>
        <v>5</v>
      </c>
      <c r="AH17" s="32">
        <v>1902</v>
      </c>
      <c r="AI17" s="32">
        <f t="shared" si="2"/>
        <v>17</v>
      </c>
      <c r="AJ17" s="34">
        <v>11787702</v>
      </c>
      <c r="AK17" s="34">
        <f t="shared" si="26"/>
        <v>7</v>
      </c>
      <c r="AL17" s="34">
        <v>14333482</v>
      </c>
      <c r="AM17" s="34">
        <f t="shared" si="27"/>
        <v>7</v>
      </c>
      <c r="AN17" s="31">
        <v>0.76</v>
      </c>
      <c r="AO17" s="22">
        <f t="shared" si="3"/>
        <v>46</v>
      </c>
      <c r="AP17" s="21">
        <v>3.5</v>
      </c>
      <c r="AQ17" s="22">
        <f t="shared" si="4"/>
        <v>32</v>
      </c>
      <c r="AR17" s="20">
        <v>238982</v>
      </c>
      <c r="AS17" s="20">
        <f t="shared" si="28"/>
        <v>30</v>
      </c>
      <c r="AT17" s="35">
        <v>137.9</v>
      </c>
      <c r="AU17" s="36">
        <f t="shared" si="29"/>
        <v>46</v>
      </c>
      <c r="AV17" s="21">
        <v>98.880192838726416</v>
      </c>
      <c r="AW17" s="22">
        <f t="shared" si="38"/>
        <v>16</v>
      </c>
      <c r="AX17" s="21">
        <v>57.246947962096925</v>
      </c>
      <c r="AY17" s="22">
        <f t="shared" si="5"/>
        <v>9</v>
      </c>
      <c r="AZ17" s="37">
        <v>18.57</v>
      </c>
      <c r="BA17" s="25">
        <f t="shared" si="6"/>
        <v>2</v>
      </c>
      <c r="BB17" s="37">
        <v>15.77</v>
      </c>
      <c r="BC17" s="25">
        <f t="shared" si="7"/>
        <v>4</v>
      </c>
      <c r="BD17" s="38">
        <v>133.97</v>
      </c>
      <c r="BE17" s="117">
        <f t="shared" si="30"/>
        <v>10</v>
      </c>
      <c r="BF17" s="39">
        <v>6.19</v>
      </c>
      <c r="BG17" s="22">
        <f t="shared" si="31"/>
        <v>39</v>
      </c>
      <c r="BH17" s="20">
        <v>578820</v>
      </c>
      <c r="BI17" s="20">
        <f t="shared" si="8"/>
        <v>8</v>
      </c>
      <c r="BJ17" s="20">
        <v>329448</v>
      </c>
      <c r="BK17" s="20">
        <f t="shared" si="32"/>
        <v>3</v>
      </c>
      <c r="BL17" s="28">
        <v>23.8</v>
      </c>
      <c r="BM17" s="22">
        <f t="shared" si="33"/>
        <v>23</v>
      </c>
      <c r="BN17" s="21">
        <v>103</v>
      </c>
      <c r="BO17" s="22">
        <f t="shared" si="34"/>
        <v>3</v>
      </c>
      <c r="BP17" s="27">
        <v>105400</v>
      </c>
      <c r="BQ17" s="27">
        <f t="shared" si="9"/>
        <v>4</v>
      </c>
      <c r="BR17" s="40">
        <v>66.099999999999994</v>
      </c>
      <c r="BS17" s="36">
        <f t="shared" si="10"/>
        <v>31</v>
      </c>
      <c r="BT17" s="35">
        <v>82.497070005929743</v>
      </c>
      <c r="BU17" s="36">
        <f t="shared" si="35"/>
        <v>38</v>
      </c>
      <c r="BV17" s="118">
        <v>38.200000000000003</v>
      </c>
      <c r="BW17" s="41">
        <f t="shared" si="11"/>
        <v>35</v>
      </c>
      <c r="BX17" s="119">
        <v>90</v>
      </c>
      <c r="BY17" s="41">
        <f t="shared" si="12"/>
        <v>16</v>
      </c>
      <c r="BZ17" s="21">
        <v>360.8</v>
      </c>
      <c r="CA17" s="41">
        <f t="shared" si="13"/>
        <v>35</v>
      </c>
      <c r="CB17" s="39">
        <v>13.42</v>
      </c>
      <c r="CC17" s="41">
        <f t="shared" si="14"/>
        <v>24</v>
      </c>
      <c r="CD17" s="35">
        <v>305</v>
      </c>
      <c r="CE17" s="36">
        <f t="shared" si="36"/>
        <v>47</v>
      </c>
      <c r="CF17" s="21">
        <v>31.8</v>
      </c>
      <c r="CG17" s="41">
        <v>42</v>
      </c>
      <c r="CH17" s="21">
        <v>144.30000000000001</v>
      </c>
      <c r="CI17" s="36">
        <f t="shared" si="15"/>
        <v>43</v>
      </c>
      <c r="CJ17" s="120">
        <v>857.3</v>
      </c>
      <c r="CK17" s="41">
        <f t="shared" si="37"/>
        <v>46</v>
      </c>
      <c r="CL17" s="21">
        <v>256.92775245199613</v>
      </c>
      <c r="CM17" s="36">
        <f t="shared" si="16"/>
        <v>42</v>
      </c>
      <c r="CN17" s="39">
        <v>79.62</v>
      </c>
      <c r="CO17" s="41">
        <v>23</v>
      </c>
      <c r="CP17" s="42">
        <v>85.88</v>
      </c>
      <c r="CQ17" s="36">
        <v>42</v>
      </c>
      <c r="CR17" s="121">
        <v>281.60000000000002</v>
      </c>
      <c r="CS17" s="41">
        <f t="shared" si="17"/>
        <v>12</v>
      </c>
      <c r="CT17" s="26">
        <v>32.700000000000003</v>
      </c>
      <c r="CU17" s="144">
        <f t="shared" si="18"/>
        <v>36</v>
      </c>
      <c r="CV17" s="165">
        <v>425.8</v>
      </c>
      <c r="CW17" s="151">
        <f t="shared" si="39"/>
        <v>25</v>
      </c>
      <c r="CX17" s="165">
        <v>2.4</v>
      </c>
      <c r="CY17" s="151">
        <f t="shared" si="19"/>
        <v>44</v>
      </c>
      <c r="CZ17" s="147">
        <v>10.6</v>
      </c>
      <c r="DA17" s="25">
        <f t="shared" si="40"/>
        <v>8</v>
      </c>
      <c r="DB17" s="43">
        <v>0.75502000000000002</v>
      </c>
      <c r="DC17" s="36">
        <v>5</v>
      </c>
      <c r="DD17" s="35">
        <v>94.6</v>
      </c>
      <c r="DE17" s="170">
        <v>13</v>
      </c>
    </row>
    <row r="18" spans="1:109" s="44" customFormat="1" ht="15" customHeight="1">
      <c r="A18" s="19" t="s">
        <v>84</v>
      </c>
      <c r="B18" s="81" t="s">
        <v>85</v>
      </c>
      <c r="C18" s="122" t="s">
        <v>237</v>
      </c>
      <c r="D18" s="166">
        <v>5157.6499999999996</v>
      </c>
      <c r="E18" s="114">
        <v>28</v>
      </c>
      <c r="F18" s="154">
        <v>2607079</v>
      </c>
      <c r="G18" s="154">
        <v>6</v>
      </c>
      <c r="H18" s="21">
        <v>68.5</v>
      </c>
      <c r="I18" s="22">
        <f t="shared" si="20"/>
        <v>2</v>
      </c>
      <c r="J18" s="115">
        <v>2263.6</v>
      </c>
      <c r="K18" s="23">
        <f t="shared" si="0"/>
        <v>4</v>
      </c>
      <c r="L18" s="24">
        <v>1738.5</v>
      </c>
      <c r="M18" s="25">
        <f t="shared" si="21"/>
        <v>19</v>
      </c>
      <c r="N18" s="26">
        <v>15.9</v>
      </c>
      <c r="O18" s="25">
        <f t="shared" si="1"/>
        <v>26</v>
      </c>
      <c r="P18" s="156">
        <v>6224027</v>
      </c>
      <c r="Q18" s="156">
        <v>6</v>
      </c>
      <c r="R18" s="28">
        <v>1753.2</v>
      </c>
      <c r="S18" s="22">
        <v>9</v>
      </c>
      <c r="T18" s="116">
        <v>1.32</v>
      </c>
      <c r="U18" s="23">
        <f t="shared" si="22"/>
        <v>39</v>
      </c>
      <c r="V18" s="157">
        <v>0.12447941210000001</v>
      </c>
      <c r="W18" s="167">
        <v>8</v>
      </c>
      <c r="X18" s="168">
        <v>2.3873565012797848</v>
      </c>
      <c r="Y18" s="169">
        <v>35</v>
      </c>
      <c r="Z18" s="31">
        <v>18.37</v>
      </c>
      <c r="AA18" s="22">
        <f t="shared" si="23"/>
        <v>10</v>
      </c>
      <c r="AB18" s="29">
        <v>-0.5</v>
      </c>
      <c r="AC18" s="30">
        <v>31</v>
      </c>
      <c r="AD18" s="32">
        <v>2844</v>
      </c>
      <c r="AE18" s="32">
        <f t="shared" si="24"/>
        <v>18</v>
      </c>
      <c r="AF18" s="33">
        <v>20507401</v>
      </c>
      <c r="AG18" s="33">
        <f t="shared" si="25"/>
        <v>6</v>
      </c>
      <c r="AH18" s="32">
        <v>4151</v>
      </c>
      <c r="AI18" s="32">
        <f t="shared" si="2"/>
        <v>4</v>
      </c>
      <c r="AJ18" s="34">
        <v>13003297</v>
      </c>
      <c r="AK18" s="34">
        <f t="shared" si="26"/>
        <v>6</v>
      </c>
      <c r="AL18" s="34">
        <v>10625836</v>
      </c>
      <c r="AM18" s="34">
        <f t="shared" si="27"/>
        <v>9</v>
      </c>
      <c r="AN18" s="31">
        <v>0.91</v>
      </c>
      <c r="AO18" s="22">
        <f t="shared" si="3"/>
        <v>36</v>
      </c>
      <c r="AP18" s="21">
        <v>3.2</v>
      </c>
      <c r="AQ18" s="22">
        <f t="shared" si="4"/>
        <v>21</v>
      </c>
      <c r="AR18" s="20">
        <v>244791</v>
      </c>
      <c r="AS18" s="20">
        <f t="shared" si="28"/>
        <v>22</v>
      </c>
      <c r="AT18" s="35">
        <v>138.30000000000001</v>
      </c>
      <c r="AU18" s="36">
        <f t="shared" si="29"/>
        <v>44</v>
      </c>
      <c r="AV18" s="21">
        <v>98.631944193443459</v>
      </c>
      <c r="AW18" s="22">
        <f t="shared" si="38"/>
        <v>27</v>
      </c>
      <c r="AX18" s="21">
        <v>55.465199225517168</v>
      </c>
      <c r="AY18" s="22">
        <f t="shared" si="5"/>
        <v>13</v>
      </c>
      <c r="AZ18" s="37">
        <v>17.600000000000001</v>
      </c>
      <c r="BA18" s="25">
        <f t="shared" si="6"/>
        <v>5</v>
      </c>
      <c r="BB18" s="37">
        <v>15</v>
      </c>
      <c r="BC18" s="25">
        <f t="shared" si="7"/>
        <v>5</v>
      </c>
      <c r="BD18" s="38">
        <v>161.69999999999999</v>
      </c>
      <c r="BE18" s="117">
        <f t="shared" si="30"/>
        <v>3</v>
      </c>
      <c r="BF18" s="39">
        <v>6.27</v>
      </c>
      <c r="BG18" s="22">
        <f t="shared" si="31"/>
        <v>23</v>
      </c>
      <c r="BH18" s="20">
        <v>545947</v>
      </c>
      <c r="BI18" s="20">
        <f t="shared" si="8"/>
        <v>18</v>
      </c>
      <c r="BJ18" s="20">
        <v>299210</v>
      </c>
      <c r="BK18" s="20">
        <f t="shared" si="32"/>
        <v>17</v>
      </c>
      <c r="BL18" s="28">
        <v>25</v>
      </c>
      <c r="BM18" s="22">
        <f t="shared" si="33"/>
        <v>12</v>
      </c>
      <c r="BN18" s="21">
        <v>100</v>
      </c>
      <c r="BO18" s="22">
        <f t="shared" si="34"/>
        <v>14</v>
      </c>
      <c r="BP18" s="27">
        <v>71500</v>
      </c>
      <c r="BQ18" s="27">
        <f t="shared" si="9"/>
        <v>8</v>
      </c>
      <c r="BR18" s="40">
        <v>66.3</v>
      </c>
      <c r="BS18" s="36">
        <f t="shared" si="10"/>
        <v>29</v>
      </c>
      <c r="BT18" s="35">
        <v>83.803145863491991</v>
      </c>
      <c r="BU18" s="36">
        <f t="shared" si="35"/>
        <v>37</v>
      </c>
      <c r="BV18" s="118">
        <v>41.9</v>
      </c>
      <c r="BW18" s="41">
        <f t="shared" si="11"/>
        <v>19</v>
      </c>
      <c r="BX18" s="119">
        <v>85.8</v>
      </c>
      <c r="BY18" s="41">
        <f t="shared" si="12"/>
        <v>21</v>
      </c>
      <c r="BZ18" s="21">
        <v>378.5</v>
      </c>
      <c r="CA18" s="41">
        <f t="shared" si="13"/>
        <v>30</v>
      </c>
      <c r="CB18" s="39">
        <v>13.26</v>
      </c>
      <c r="CC18" s="41">
        <f t="shared" si="14"/>
        <v>25</v>
      </c>
      <c r="CD18" s="35">
        <v>399.5</v>
      </c>
      <c r="CE18" s="36">
        <f t="shared" si="36"/>
        <v>39</v>
      </c>
      <c r="CF18" s="21">
        <v>37.5</v>
      </c>
      <c r="CG18" s="41">
        <v>31</v>
      </c>
      <c r="CH18" s="21">
        <v>139.19999999999999</v>
      </c>
      <c r="CI18" s="36">
        <f t="shared" si="15"/>
        <v>45</v>
      </c>
      <c r="CJ18" s="120">
        <v>938</v>
      </c>
      <c r="CK18" s="41">
        <f t="shared" si="37"/>
        <v>44</v>
      </c>
      <c r="CL18" s="21">
        <v>259.28675165402615</v>
      </c>
      <c r="CM18" s="36">
        <f t="shared" si="16"/>
        <v>41</v>
      </c>
      <c r="CN18" s="39">
        <v>79.88</v>
      </c>
      <c r="CO18" s="41">
        <v>13</v>
      </c>
      <c r="CP18" s="42">
        <v>86.2</v>
      </c>
      <c r="CQ18" s="36">
        <v>34</v>
      </c>
      <c r="CR18" s="121">
        <v>285.8</v>
      </c>
      <c r="CS18" s="41">
        <f t="shared" si="17"/>
        <v>10</v>
      </c>
      <c r="CT18" s="26">
        <v>36.200000000000003</v>
      </c>
      <c r="CU18" s="144">
        <f t="shared" si="18"/>
        <v>22</v>
      </c>
      <c r="CV18" s="165">
        <v>318</v>
      </c>
      <c r="CW18" s="151">
        <f t="shared" si="39"/>
        <v>38</v>
      </c>
      <c r="CX18" s="165">
        <v>2.9</v>
      </c>
      <c r="CY18" s="151">
        <f t="shared" si="19"/>
        <v>39</v>
      </c>
      <c r="CZ18" s="147">
        <v>11</v>
      </c>
      <c r="DA18" s="25">
        <f t="shared" si="40"/>
        <v>6</v>
      </c>
      <c r="DB18" s="43">
        <v>0.76446999999999998</v>
      </c>
      <c r="DC18" s="36">
        <v>4</v>
      </c>
      <c r="DD18" s="35">
        <v>92.7</v>
      </c>
      <c r="DE18" s="170">
        <v>31</v>
      </c>
    </row>
    <row r="19" spans="1:109" s="44" customFormat="1" ht="15" customHeight="1">
      <c r="A19" s="19"/>
      <c r="B19" s="81" t="s">
        <v>86</v>
      </c>
      <c r="C19" s="122" t="s">
        <v>237</v>
      </c>
      <c r="D19" s="166">
        <v>2190.3000000000002</v>
      </c>
      <c r="E19" s="114">
        <v>45</v>
      </c>
      <c r="F19" s="154">
        <v>6692089</v>
      </c>
      <c r="G19" s="154">
        <v>1</v>
      </c>
      <c r="H19" s="21">
        <v>63.6</v>
      </c>
      <c r="I19" s="22">
        <f t="shared" si="20"/>
        <v>5</v>
      </c>
      <c r="J19" s="115">
        <v>2104</v>
      </c>
      <c r="K19" s="23">
        <f t="shared" si="0"/>
        <v>14</v>
      </c>
      <c r="L19" s="24">
        <v>1808</v>
      </c>
      <c r="M19" s="25">
        <f t="shared" si="21"/>
        <v>16</v>
      </c>
      <c r="N19" s="26">
        <v>16.600000000000001</v>
      </c>
      <c r="O19" s="25">
        <f t="shared" si="1"/>
        <v>12</v>
      </c>
      <c r="P19" s="156">
        <v>13513734</v>
      </c>
      <c r="Q19" s="156">
        <v>1</v>
      </c>
      <c r="R19" s="28">
        <v>9553.6</v>
      </c>
      <c r="S19" s="22">
        <v>1</v>
      </c>
      <c r="T19" s="116">
        <v>1.1499999999999999</v>
      </c>
      <c r="U19" s="23">
        <f t="shared" si="22"/>
        <v>47</v>
      </c>
      <c r="V19" s="157">
        <v>2.6924976996000001</v>
      </c>
      <c r="W19" s="167">
        <v>2</v>
      </c>
      <c r="X19" s="168">
        <v>2.0193595751640481</v>
      </c>
      <c r="Y19" s="169">
        <v>47</v>
      </c>
      <c r="Z19" s="31">
        <v>32.159999999999997</v>
      </c>
      <c r="AA19" s="22">
        <f t="shared" si="23"/>
        <v>1</v>
      </c>
      <c r="AB19" s="29">
        <v>-0.1</v>
      </c>
      <c r="AC19" s="30">
        <v>26</v>
      </c>
      <c r="AD19" s="32">
        <v>4423</v>
      </c>
      <c r="AE19" s="32">
        <f t="shared" si="24"/>
        <v>1</v>
      </c>
      <c r="AF19" s="33">
        <v>97036124</v>
      </c>
      <c r="AG19" s="33">
        <f t="shared" si="25"/>
        <v>1</v>
      </c>
      <c r="AH19" s="32">
        <v>295</v>
      </c>
      <c r="AI19" s="32">
        <f t="shared" si="2"/>
        <v>47</v>
      </c>
      <c r="AJ19" s="34">
        <v>7851824</v>
      </c>
      <c r="AK19" s="34">
        <f t="shared" si="26"/>
        <v>13</v>
      </c>
      <c r="AL19" s="34">
        <v>167859560</v>
      </c>
      <c r="AM19" s="34">
        <f t="shared" si="27"/>
        <v>1</v>
      </c>
      <c r="AN19" s="31">
        <v>1.61</v>
      </c>
      <c r="AO19" s="22">
        <f t="shared" si="3"/>
        <v>1</v>
      </c>
      <c r="AP19" s="21">
        <v>3.8</v>
      </c>
      <c r="AQ19" s="22">
        <f t="shared" si="4"/>
        <v>39</v>
      </c>
      <c r="AR19" s="20">
        <v>329759</v>
      </c>
      <c r="AS19" s="20">
        <f t="shared" si="28"/>
        <v>1</v>
      </c>
      <c r="AT19" s="35">
        <v>145.19999999999999</v>
      </c>
      <c r="AU19" s="36">
        <f t="shared" si="29"/>
        <v>38</v>
      </c>
      <c r="AV19" s="21">
        <v>98.469720824853113</v>
      </c>
      <c r="AW19" s="22">
        <f t="shared" si="38"/>
        <v>32</v>
      </c>
      <c r="AX19" s="21">
        <v>66.782928404630596</v>
      </c>
      <c r="AY19" s="22">
        <f t="shared" si="5"/>
        <v>1</v>
      </c>
      <c r="AZ19" s="37">
        <v>17.84</v>
      </c>
      <c r="BA19" s="25">
        <f t="shared" si="6"/>
        <v>3</v>
      </c>
      <c r="BB19" s="37">
        <v>15.87</v>
      </c>
      <c r="BC19" s="25">
        <f t="shared" si="7"/>
        <v>2</v>
      </c>
      <c r="BD19" s="38">
        <v>256.45999999999998</v>
      </c>
      <c r="BE19" s="117">
        <f t="shared" si="30"/>
        <v>1</v>
      </c>
      <c r="BF19" s="39">
        <v>6.16</v>
      </c>
      <c r="BG19" s="22">
        <f t="shared" si="31"/>
        <v>43</v>
      </c>
      <c r="BH19" s="20">
        <v>590686</v>
      </c>
      <c r="BI19" s="20">
        <f t="shared" si="8"/>
        <v>6</v>
      </c>
      <c r="BJ19" s="20">
        <v>324999</v>
      </c>
      <c r="BK19" s="20">
        <f t="shared" si="32"/>
        <v>5</v>
      </c>
      <c r="BL19" s="28">
        <v>25.3</v>
      </c>
      <c r="BM19" s="22">
        <f t="shared" si="33"/>
        <v>7</v>
      </c>
      <c r="BN19" s="21">
        <v>106.1</v>
      </c>
      <c r="BO19" s="22">
        <f t="shared" si="34"/>
        <v>1</v>
      </c>
      <c r="BP19" s="27">
        <v>323800</v>
      </c>
      <c r="BQ19" s="27">
        <f t="shared" si="9"/>
        <v>1</v>
      </c>
      <c r="BR19" s="40">
        <v>45.8</v>
      </c>
      <c r="BS19" s="36">
        <f t="shared" si="10"/>
        <v>47</v>
      </c>
      <c r="BT19" s="35">
        <v>66.905408061549693</v>
      </c>
      <c r="BU19" s="36">
        <f t="shared" si="35"/>
        <v>47</v>
      </c>
      <c r="BV19" s="118">
        <v>50.9</v>
      </c>
      <c r="BW19" s="41">
        <f t="shared" si="11"/>
        <v>3</v>
      </c>
      <c r="BX19" s="119">
        <v>99.7</v>
      </c>
      <c r="BY19" s="41">
        <f t="shared" si="12"/>
        <v>1</v>
      </c>
      <c r="BZ19" s="21">
        <v>236</v>
      </c>
      <c r="CA19" s="41">
        <f t="shared" si="13"/>
        <v>47</v>
      </c>
      <c r="CB19" s="39">
        <v>22.11</v>
      </c>
      <c r="CC19" s="41">
        <f t="shared" si="14"/>
        <v>9</v>
      </c>
      <c r="CD19" s="35">
        <v>346.8</v>
      </c>
      <c r="CE19" s="36">
        <f t="shared" si="36"/>
        <v>43</v>
      </c>
      <c r="CF19" s="21">
        <v>59.4</v>
      </c>
      <c r="CG19" s="41">
        <v>6</v>
      </c>
      <c r="CH19" s="21">
        <v>75.3</v>
      </c>
      <c r="CI19" s="36">
        <f t="shared" si="15"/>
        <v>47</v>
      </c>
      <c r="CJ19" s="120">
        <v>949.3</v>
      </c>
      <c r="CK19" s="41">
        <f t="shared" si="37"/>
        <v>43</v>
      </c>
      <c r="CL19" s="21">
        <v>252.57654966392832</v>
      </c>
      <c r="CM19" s="36">
        <f t="shared" si="16"/>
        <v>45</v>
      </c>
      <c r="CN19" s="39">
        <v>79.819999999999993</v>
      </c>
      <c r="CO19" s="41">
        <v>14</v>
      </c>
      <c r="CP19" s="42">
        <v>86.39</v>
      </c>
      <c r="CQ19" s="36">
        <v>22</v>
      </c>
      <c r="CR19" s="121">
        <v>275.60000000000002</v>
      </c>
      <c r="CS19" s="41">
        <f t="shared" si="17"/>
        <v>15</v>
      </c>
      <c r="CT19" s="26">
        <v>36.1</v>
      </c>
      <c r="CU19" s="144">
        <f t="shared" si="18"/>
        <v>23</v>
      </c>
      <c r="CV19" s="165">
        <v>277.7</v>
      </c>
      <c r="CW19" s="151">
        <f t="shared" si="39"/>
        <v>41</v>
      </c>
      <c r="CX19" s="165">
        <v>1.3</v>
      </c>
      <c r="CY19" s="151">
        <f t="shared" si="19"/>
        <v>47</v>
      </c>
      <c r="CZ19" s="147">
        <v>12</v>
      </c>
      <c r="DA19" s="25">
        <f t="shared" si="40"/>
        <v>3</v>
      </c>
      <c r="DB19" s="43">
        <v>0.92532000000000003</v>
      </c>
      <c r="DC19" s="36">
        <v>1</v>
      </c>
      <c r="DD19" s="35">
        <v>84.8</v>
      </c>
      <c r="DE19" s="170">
        <v>47</v>
      </c>
    </row>
    <row r="20" spans="1:109" s="44" customFormat="1" ht="15" customHeight="1">
      <c r="A20" s="19" t="s">
        <v>87</v>
      </c>
      <c r="B20" s="81" t="s">
        <v>88</v>
      </c>
      <c r="C20" s="122"/>
      <c r="D20" s="166">
        <v>2415.83</v>
      </c>
      <c r="E20" s="114">
        <v>43</v>
      </c>
      <c r="F20" s="154">
        <v>3978243</v>
      </c>
      <c r="G20" s="154">
        <v>2</v>
      </c>
      <c r="H20" s="21">
        <v>60.7</v>
      </c>
      <c r="I20" s="22">
        <f t="shared" si="20"/>
        <v>6</v>
      </c>
      <c r="J20" s="115">
        <v>2220.6999999999998</v>
      </c>
      <c r="K20" s="23">
        <f t="shared" si="0"/>
        <v>7</v>
      </c>
      <c r="L20" s="24">
        <v>1860</v>
      </c>
      <c r="M20" s="25">
        <f t="shared" si="21"/>
        <v>14</v>
      </c>
      <c r="N20" s="26">
        <v>16.2</v>
      </c>
      <c r="O20" s="25">
        <f t="shared" si="1"/>
        <v>19</v>
      </c>
      <c r="P20" s="156">
        <v>9127323</v>
      </c>
      <c r="Q20" s="156">
        <v>2</v>
      </c>
      <c r="R20" s="28">
        <v>6187.3</v>
      </c>
      <c r="S20" s="22">
        <v>3</v>
      </c>
      <c r="T20" s="116">
        <v>1.31</v>
      </c>
      <c r="U20" s="23">
        <f t="shared" si="22"/>
        <v>40</v>
      </c>
      <c r="V20" s="157">
        <v>0.87332407779999999</v>
      </c>
      <c r="W20" s="167">
        <v>5</v>
      </c>
      <c r="X20" s="168">
        <v>2.2943100760813255</v>
      </c>
      <c r="Y20" s="169">
        <v>41</v>
      </c>
      <c r="Z20" s="31">
        <v>18.829999999999998</v>
      </c>
      <c r="AA20" s="22">
        <f t="shared" si="23"/>
        <v>9</v>
      </c>
      <c r="AB20" s="29">
        <v>-1</v>
      </c>
      <c r="AC20" s="30">
        <v>35</v>
      </c>
      <c r="AD20" s="32">
        <v>2928</v>
      </c>
      <c r="AE20" s="32">
        <f t="shared" si="24"/>
        <v>13</v>
      </c>
      <c r="AF20" s="33">
        <v>32337638</v>
      </c>
      <c r="AG20" s="33">
        <f t="shared" si="25"/>
        <v>4</v>
      </c>
      <c r="AH20" s="32">
        <v>781</v>
      </c>
      <c r="AI20" s="32">
        <f t="shared" si="2"/>
        <v>35</v>
      </c>
      <c r="AJ20" s="34">
        <v>17226142</v>
      </c>
      <c r="AK20" s="34">
        <f t="shared" si="26"/>
        <v>2</v>
      </c>
      <c r="AL20" s="34">
        <v>16933777</v>
      </c>
      <c r="AM20" s="34">
        <f t="shared" si="27"/>
        <v>5</v>
      </c>
      <c r="AN20" s="31">
        <v>0.86</v>
      </c>
      <c r="AO20" s="22">
        <f t="shared" si="3"/>
        <v>42</v>
      </c>
      <c r="AP20" s="21">
        <v>3.4</v>
      </c>
      <c r="AQ20" s="22">
        <f t="shared" si="4"/>
        <v>30</v>
      </c>
      <c r="AR20" s="20">
        <v>266251</v>
      </c>
      <c r="AS20" s="20">
        <f t="shared" si="28"/>
        <v>4</v>
      </c>
      <c r="AT20" s="35">
        <v>138.19999999999999</v>
      </c>
      <c r="AU20" s="36">
        <f t="shared" si="29"/>
        <v>45</v>
      </c>
      <c r="AV20" s="21">
        <v>98.598776146254323</v>
      </c>
      <c r="AW20" s="22">
        <f t="shared" si="38"/>
        <v>30</v>
      </c>
      <c r="AX20" s="21">
        <v>61.706146462300673</v>
      </c>
      <c r="AY20" s="22">
        <f t="shared" si="5"/>
        <v>3</v>
      </c>
      <c r="AZ20" s="37">
        <v>18.600000000000001</v>
      </c>
      <c r="BA20" s="25">
        <f t="shared" si="6"/>
        <v>1</v>
      </c>
      <c r="BB20" s="37">
        <v>16.04</v>
      </c>
      <c r="BC20" s="25">
        <f t="shared" si="7"/>
        <v>1</v>
      </c>
      <c r="BD20" s="38">
        <v>199.53</v>
      </c>
      <c r="BE20" s="117">
        <f t="shared" si="30"/>
        <v>2</v>
      </c>
      <c r="BF20" s="39">
        <v>6.29</v>
      </c>
      <c r="BG20" s="22">
        <f t="shared" si="31"/>
        <v>17</v>
      </c>
      <c r="BH20" s="20">
        <v>513534</v>
      </c>
      <c r="BI20" s="20">
        <f t="shared" si="8"/>
        <v>27</v>
      </c>
      <c r="BJ20" s="20">
        <v>298009</v>
      </c>
      <c r="BK20" s="20">
        <f t="shared" si="32"/>
        <v>19</v>
      </c>
      <c r="BL20" s="28">
        <v>25.2</v>
      </c>
      <c r="BM20" s="22">
        <f t="shared" si="33"/>
        <v>8</v>
      </c>
      <c r="BN20" s="21">
        <v>104.8</v>
      </c>
      <c r="BO20" s="22">
        <f t="shared" si="34"/>
        <v>2</v>
      </c>
      <c r="BP20" s="27">
        <v>173700</v>
      </c>
      <c r="BQ20" s="27">
        <f t="shared" si="9"/>
        <v>2</v>
      </c>
      <c r="BR20" s="40">
        <v>58.6</v>
      </c>
      <c r="BS20" s="36">
        <f t="shared" si="10"/>
        <v>41</v>
      </c>
      <c r="BT20" s="35">
        <v>74.25239052404882</v>
      </c>
      <c r="BU20" s="36">
        <f t="shared" si="35"/>
        <v>44</v>
      </c>
      <c r="BV20" s="118">
        <v>39.9</v>
      </c>
      <c r="BW20" s="41">
        <f t="shared" si="11"/>
        <v>28</v>
      </c>
      <c r="BX20" s="119">
        <v>97.8</v>
      </c>
      <c r="BY20" s="41">
        <f t="shared" si="12"/>
        <v>4</v>
      </c>
      <c r="BZ20" s="21">
        <v>304.8</v>
      </c>
      <c r="CA20" s="41">
        <f t="shared" si="13"/>
        <v>43</v>
      </c>
      <c r="CB20" s="39">
        <v>17.41</v>
      </c>
      <c r="CC20" s="41">
        <f t="shared" si="14"/>
        <v>14</v>
      </c>
      <c r="CD20" s="35">
        <v>353.1</v>
      </c>
      <c r="CE20" s="36">
        <f t="shared" si="36"/>
        <v>42</v>
      </c>
      <c r="CF20" s="21">
        <v>42.1</v>
      </c>
      <c r="CG20" s="41">
        <v>22</v>
      </c>
      <c r="CH20" s="21">
        <v>123.7</v>
      </c>
      <c r="CI20" s="36">
        <f t="shared" si="15"/>
        <v>46</v>
      </c>
      <c r="CJ20" s="120">
        <v>814.9</v>
      </c>
      <c r="CK20" s="41">
        <f t="shared" si="37"/>
        <v>47</v>
      </c>
      <c r="CL20" s="21">
        <v>252.78144239226035</v>
      </c>
      <c r="CM20" s="36">
        <f t="shared" si="16"/>
        <v>44</v>
      </c>
      <c r="CN20" s="39">
        <v>80.25</v>
      </c>
      <c r="CO20" s="41">
        <v>5</v>
      </c>
      <c r="CP20" s="42">
        <v>86.63</v>
      </c>
      <c r="CQ20" s="36">
        <v>15</v>
      </c>
      <c r="CR20" s="121">
        <v>258.2</v>
      </c>
      <c r="CS20" s="41">
        <f t="shared" si="17"/>
        <v>25</v>
      </c>
      <c r="CT20" s="26">
        <v>26.1</v>
      </c>
      <c r="CU20" s="144">
        <f t="shared" si="18"/>
        <v>44</v>
      </c>
      <c r="CV20" s="165">
        <v>334.6</v>
      </c>
      <c r="CW20" s="151">
        <f t="shared" si="39"/>
        <v>36</v>
      </c>
      <c r="CX20" s="165">
        <v>2</v>
      </c>
      <c r="CY20" s="151">
        <f t="shared" si="19"/>
        <v>45</v>
      </c>
      <c r="CZ20" s="147">
        <v>7.4</v>
      </c>
      <c r="DA20" s="25">
        <f t="shared" si="40"/>
        <v>26</v>
      </c>
      <c r="DB20" s="43">
        <v>0.91657999999999995</v>
      </c>
      <c r="DC20" s="36">
        <v>3</v>
      </c>
      <c r="DD20" s="35">
        <v>93.3</v>
      </c>
      <c r="DE20" s="170">
        <v>25</v>
      </c>
    </row>
    <row r="21" spans="1:109" s="44" customFormat="1" ht="15" customHeight="1">
      <c r="A21" s="19" t="s">
        <v>89</v>
      </c>
      <c r="B21" s="81" t="s">
        <v>90</v>
      </c>
      <c r="C21" s="122" t="s">
        <v>237</v>
      </c>
      <c r="D21" s="166">
        <v>12584.1</v>
      </c>
      <c r="E21" s="114">
        <v>5</v>
      </c>
      <c r="F21" s="154">
        <v>848199</v>
      </c>
      <c r="G21" s="154">
        <v>15</v>
      </c>
      <c r="H21" s="21">
        <v>35.799999999999997</v>
      </c>
      <c r="I21" s="22">
        <f t="shared" si="20"/>
        <v>18</v>
      </c>
      <c r="J21" s="115">
        <v>1764.2</v>
      </c>
      <c r="K21" s="23">
        <f t="shared" si="0"/>
        <v>40</v>
      </c>
      <c r="L21" s="24">
        <v>1984</v>
      </c>
      <c r="M21" s="25">
        <f t="shared" si="21"/>
        <v>12</v>
      </c>
      <c r="N21" s="26">
        <v>13.7</v>
      </c>
      <c r="O21" s="25">
        <f t="shared" si="1"/>
        <v>39</v>
      </c>
      <c r="P21" s="156">
        <v>2305098</v>
      </c>
      <c r="Q21" s="156">
        <v>15</v>
      </c>
      <c r="R21" s="28">
        <v>517.29999999999995</v>
      </c>
      <c r="S21" s="22">
        <v>40</v>
      </c>
      <c r="T21" s="116">
        <v>1.43</v>
      </c>
      <c r="U21" s="23">
        <f t="shared" si="22"/>
        <v>32</v>
      </c>
      <c r="V21" s="157">
        <v>-2.9207605972000001</v>
      </c>
      <c r="W21" s="167">
        <v>33</v>
      </c>
      <c r="X21" s="168">
        <v>2.7176381957535907</v>
      </c>
      <c r="Y21" s="169">
        <v>5</v>
      </c>
      <c r="Z21" s="31">
        <v>5.83</v>
      </c>
      <c r="AA21" s="22">
        <f t="shared" si="23"/>
        <v>36</v>
      </c>
      <c r="AB21" s="29">
        <v>-1.4</v>
      </c>
      <c r="AC21" s="30">
        <v>39</v>
      </c>
      <c r="AD21" s="32">
        <v>2708</v>
      </c>
      <c r="AE21" s="32">
        <f t="shared" si="24"/>
        <v>24</v>
      </c>
      <c r="AF21" s="33">
        <v>9241003</v>
      </c>
      <c r="AG21" s="33">
        <f t="shared" si="25"/>
        <v>14</v>
      </c>
      <c r="AH21" s="32">
        <v>2448</v>
      </c>
      <c r="AI21" s="32">
        <f t="shared" si="2"/>
        <v>10</v>
      </c>
      <c r="AJ21" s="34">
        <v>4405065</v>
      </c>
      <c r="AK21" s="34">
        <f t="shared" si="26"/>
        <v>23</v>
      </c>
      <c r="AL21" s="34">
        <v>6198269</v>
      </c>
      <c r="AM21" s="34">
        <f t="shared" si="27"/>
        <v>14</v>
      </c>
      <c r="AN21" s="31">
        <v>1.17</v>
      </c>
      <c r="AO21" s="22">
        <f t="shared" si="3"/>
        <v>14</v>
      </c>
      <c r="AP21" s="21">
        <v>3.2</v>
      </c>
      <c r="AQ21" s="22">
        <f t="shared" si="4"/>
        <v>21</v>
      </c>
      <c r="AR21" s="20">
        <v>242809</v>
      </c>
      <c r="AS21" s="20">
        <f t="shared" si="28"/>
        <v>26</v>
      </c>
      <c r="AT21" s="35">
        <v>150.6</v>
      </c>
      <c r="AU21" s="36">
        <f t="shared" si="29"/>
        <v>15</v>
      </c>
      <c r="AV21" s="21">
        <v>99.501471845028959</v>
      </c>
      <c r="AW21" s="22">
        <f t="shared" si="38"/>
        <v>2</v>
      </c>
      <c r="AX21" s="21">
        <v>46.721682685050069</v>
      </c>
      <c r="AY21" s="22">
        <f t="shared" si="5"/>
        <v>32</v>
      </c>
      <c r="AZ21" s="37">
        <v>13.66</v>
      </c>
      <c r="BA21" s="25">
        <f t="shared" si="6"/>
        <v>32</v>
      </c>
      <c r="BB21" s="37">
        <v>12.06</v>
      </c>
      <c r="BC21" s="25">
        <f t="shared" si="7"/>
        <v>31</v>
      </c>
      <c r="BD21" s="38">
        <v>56.29</v>
      </c>
      <c r="BE21" s="117">
        <f t="shared" si="30"/>
        <v>35</v>
      </c>
      <c r="BF21" s="39">
        <v>6.27</v>
      </c>
      <c r="BG21" s="22">
        <f t="shared" si="31"/>
        <v>23</v>
      </c>
      <c r="BH21" s="20">
        <v>503147</v>
      </c>
      <c r="BI21" s="20">
        <f t="shared" si="8"/>
        <v>31</v>
      </c>
      <c r="BJ21" s="20">
        <v>278832</v>
      </c>
      <c r="BK21" s="20">
        <f t="shared" si="32"/>
        <v>34</v>
      </c>
      <c r="BL21" s="28">
        <v>24.5</v>
      </c>
      <c r="BM21" s="22">
        <f t="shared" si="33"/>
        <v>15</v>
      </c>
      <c r="BN21" s="21">
        <v>99</v>
      </c>
      <c r="BO21" s="22">
        <f t="shared" si="34"/>
        <v>21</v>
      </c>
      <c r="BP21" s="27">
        <v>26500</v>
      </c>
      <c r="BQ21" s="27">
        <f t="shared" si="9"/>
        <v>32</v>
      </c>
      <c r="BR21" s="40">
        <v>75.5</v>
      </c>
      <c r="BS21" s="36">
        <f t="shared" si="10"/>
        <v>5</v>
      </c>
      <c r="BT21" s="35">
        <v>85.872172254020171</v>
      </c>
      <c r="BU21" s="36">
        <f t="shared" si="35"/>
        <v>34</v>
      </c>
      <c r="BV21" s="118">
        <v>39.6</v>
      </c>
      <c r="BW21" s="41">
        <f t="shared" si="11"/>
        <v>29</v>
      </c>
      <c r="BX21" s="119">
        <v>85.5</v>
      </c>
      <c r="BY21" s="41">
        <f t="shared" si="12"/>
        <v>22</v>
      </c>
      <c r="BZ21" s="21">
        <v>421.6</v>
      </c>
      <c r="CA21" s="41">
        <f t="shared" si="13"/>
        <v>17</v>
      </c>
      <c r="CB21" s="39">
        <v>9.2200000000000006</v>
      </c>
      <c r="CC21" s="41">
        <f t="shared" si="14"/>
        <v>34</v>
      </c>
      <c r="CD21" s="35">
        <v>623.4</v>
      </c>
      <c r="CE21" s="36">
        <f t="shared" si="36"/>
        <v>22</v>
      </c>
      <c r="CF21" s="21">
        <v>30.9</v>
      </c>
      <c r="CG21" s="41">
        <v>43</v>
      </c>
      <c r="CH21" s="21">
        <v>206.6</v>
      </c>
      <c r="CI21" s="36">
        <f t="shared" si="15"/>
        <v>33</v>
      </c>
      <c r="CJ21" s="120">
        <v>1256.5999999999999</v>
      </c>
      <c r="CK21" s="41">
        <f t="shared" si="37"/>
        <v>30</v>
      </c>
      <c r="CL21" s="21">
        <v>337.74319066147859</v>
      </c>
      <c r="CM21" s="36">
        <f t="shared" si="16"/>
        <v>11</v>
      </c>
      <c r="CN21" s="39">
        <v>79.47</v>
      </c>
      <c r="CO21" s="41">
        <v>27</v>
      </c>
      <c r="CP21" s="42">
        <v>86.96</v>
      </c>
      <c r="CQ21" s="36">
        <v>5</v>
      </c>
      <c r="CR21" s="121">
        <v>242.5</v>
      </c>
      <c r="CS21" s="41">
        <f t="shared" si="17"/>
        <v>39</v>
      </c>
      <c r="CT21" s="26">
        <v>27.3</v>
      </c>
      <c r="CU21" s="144">
        <f t="shared" si="18"/>
        <v>42</v>
      </c>
      <c r="CV21" s="165">
        <v>273.10000000000002</v>
      </c>
      <c r="CW21" s="151">
        <f t="shared" si="39"/>
        <v>42</v>
      </c>
      <c r="CX21" s="165">
        <v>4.5</v>
      </c>
      <c r="CY21" s="151">
        <f t="shared" si="19"/>
        <v>16</v>
      </c>
      <c r="CZ21" s="147">
        <v>7.1</v>
      </c>
      <c r="DA21" s="25">
        <f t="shared" si="40"/>
        <v>28</v>
      </c>
      <c r="DB21" s="43">
        <v>0.41310000000000002</v>
      </c>
      <c r="DC21" s="36">
        <v>25</v>
      </c>
      <c r="DD21" s="35">
        <v>94</v>
      </c>
      <c r="DE21" s="170">
        <v>18</v>
      </c>
    </row>
    <row r="22" spans="1:109" s="44" customFormat="1" ht="15" customHeight="1">
      <c r="B22" s="81" t="s">
        <v>91</v>
      </c>
      <c r="C22" s="122" t="s">
        <v>237</v>
      </c>
      <c r="D22" s="166">
        <v>4247.6099999999997</v>
      </c>
      <c r="E22" s="114">
        <v>33</v>
      </c>
      <c r="F22" s="154">
        <v>390786</v>
      </c>
      <c r="G22" s="154">
        <v>39</v>
      </c>
      <c r="H22" s="21">
        <v>43.6</v>
      </c>
      <c r="I22" s="22">
        <f t="shared" si="20"/>
        <v>13</v>
      </c>
      <c r="J22" s="115">
        <v>1768.5</v>
      </c>
      <c r="K22" s="23">
        <f t="shared" ref="K22:K53" si="41">_xlfn.RANK.EQ(J22,$J$7:$J$53,0)</f>
        <v>39</v>
      </c>
      <c r="L22" s="24">
        <v>2535</v>
      </c>
      <c r="M22" s="25">
        <f t="shared" si="21"/>
        <v>6</v>
      </c>
      <c r="N22" s="26">
        <v>14.3</v>
      </c>
      <c r="O22" s="25">
        <f t="shared" si="1"/>
        <v>36</v>
      </c>
      <c r="P22" s="156">
        <v>1066883</v>
      </c>
      <c r="Q22" s="156">
        <v>37</v>
      </c>
      <c r="R22" s="28">
        <v>580.79999999999995</v>
      </c>
      <c r="S22" s="22">
        <v>38</v>
      </c>
      <c r="T22" s="116">
        <v>1.45</v>
      </c>
      <c r="U22" s="23">
        <f t="shared" si="22"/>
        <v>26</v>
      </c>
      <c r="V22" s="157">
        <v>-2.4115318862000001</v>
      </c>
      <c r="W22" s="167">
        <v>27</v>
      </c>
      <c r="X22" s="168">
        <v>2.7300952439442558</v>
      </c>
      <c r="Y22" s="169">
        <v>4</v>
      </c>
      <c r="Z22" s="31">
        <v>12.47</v>
      </c>
      <c r="AA22" s="22">
        <f t="shared" si="23"/>
        <v>20</v>
      </c>
      <c r="AB22" s="29">
        <v>-1.5</v>
      </c>
      <c r="AC22" s="30">
        <v>41</v>
      </c>
      <c r="AD22" s="32">
        <v>3077</v>
      </c>
      <c r="AE22" s="32">
        <f t="shared" si="24"/>
        <v>6</v>
      </c>
      <c r="AF22" s="33">
        <v>4701578</v>
      </c>
      <c r="AG22" s="33">
        <f t="shared" si="25"/>
        <v>30</v>
      </c>
      <c r="AH22" s="32">
        <v>581</v>
      </c>
      <c r="AI22" s="32">
        <f t="shared" si="2"/>
        <v>40</v>
      </c>
      <c r="AJ22" s="34">
        <v>3331418</v>
      </c>
      <c r="AK22" s="34">
        <f t="shared" si="26"/>
        <v>27</v>
      </c>
      <c r="AL22" s="34">
        <v>2758369</v>
      </c>
      <c r="AM22" s="34">
        <f t="shared" si="27"/>
        <v>32</v>
      </c>
      <c r="AN22" s="31">
        <v>1.39</v>
      </c>
      <c r="AO22" s="22">
        <f t="shared" si="3"/>
        <v>7</v>
      </c>
      <c r="AP22" s="21">
        <v>2.7</v>
      </c>
      <c r="AQ22" s="22">
        <f t="shared" si="4"/>
        <v>7</v>
      </c>
      <c r="AR22" s="20">
        <v>253188</v>
      </c>
      <c r="AS22" s="20">
        <f t="shared" si="28"/>
        <v>12</v>
      </c>
      <c r="AT22" s="35">
        <v>150.6</v>
      </c>
      <c r="AU22" s="36">
        <f t="shared" si="29"/>
        <v>15</v>
      </c>
      <c r="AV22" s="21">
        <v>99.136323486112474</v>
      </c>
      <c r="AW22" s="22">
        <f t="shared" si="38"/>
        <v>6</v>
      </c>
      <c r="AX22" s="21">
        <v>52.002135611318742</v>
      </c>
      <c r="AY22" s="22">
        <f t="shared" si="5"/>
        <v>20</v>
      </c>
      <c r="AZ22" s="37">
        <v>14.84</v>
      </c>
      <c r="BA22" s="25">
        <f t="shared" si="6"/>
        <v>21</v>
      </c>
      <c r="BB22" s="37">
        <v>13.74</v>
      </c>
      <c r="BC22" s="25">
        <f t="shared" si="7"/>
        <v>13</v>
      </c>
      <c r="BD22" s="38">
        <v>75.290000000000006</v>
      </c>
      <c r="BE22" s="117">
        <f t="shared" si="30"/>
        <v>25</v>
      </c>
      <c r="BF22" s="39">
        <v>6.35</v>
      </c>
      <c r="BG22" s="22">
        <f t="shared" si="31"/>
        <v>5</v>
      </c>
      <c r="BH22" s="20">
        <v>639091</v>
      </c>
      <c r="BI22" s="20">
        <f t="shared" si="8"/>
        <v>2</v>
      </c>
      <c r="BJ22" s="20">
        <v>339622</v>
      </c>
      <c r="BK22" s="20">
        <f t="shared" si="32"/>
        <v>1</v>
      </c>
      <c r="BL22" s="28">
        <v>22.1</v>
      </c>
      <c r="BM22" s="22">
        <f t="shared" si="33"/>
        <v>43</v>
      </c>
      <c r="BN22" s="21">
        <v>98.3</v>
      </c>
      <c r="BO22" s="22">
        <f t="shared" si="34"/>
        <v>34</v>
      </c>
      <c r="BP22" s="27">
        <v>30500</v>
      </c>
      <c r="BQ22" s="27">
        <f t="shared" si="9"/>
        <v>27</v>
      </c>
      <c r="BR22" s="40">
        <v>79.400000000000006</v>
      </c>
      <c r="BS22" s="36">
        <f t="shared" si="10"/>
        <v>1</v>
      </c>
      <c r="BT22" s="35">
        <v>82.352123076923078</v>
      </c>
      <c r="BU22" s="36">
        <f t="shared" si="35"/>
        <v>39</v>
      </c>
      <c r="BV22" s="118">
        <v>48.3</v>
      </c>
      <c r="BW22" s="41">
        <f t="shared" si="11"/>
        <v>4</v>
      </c>
      <c r="BX22" s="119">
        <v>95.899999999999991</v>
      </c>
      <c r="BY22" s="41">
        <f t="shared" si="12"/>
        <v>8</v>
      </c>
      <c r="BZ22" s="21">
        <v>484.4</v>
      </c>
      <c r="CA22" s="41">
        <f t="shared" si="13"/>
        <v>5</v>
      </c>
      <c r="CB22" s="39">
        <v>3.3</v>
      </c>
      <c r="CC22" s="41">
        <f t="shared" si="14"/>
        <v>47</v>
      </c>
      <c r="CD22" s="35">
        <v>518.70000000000005</v>
      </c>
      <c r="CE22" s="36">
        <f t="shared" si="36"/>
        <v>30</v>
      </c>
      <c r="CF22" s="21">
        <v>35.299999999999997</v>
      </c>
      <c r="CG22" s="41">
        <v>34</v>
      </c>
      <c r="CH22" s="21">
        <v>234.7</v>
      </c>
      <c r="CI22" s="36">
        <f t="shared" si="15"/>
        <v>20</v>
      </c>
      <c r="CJ22" s="120">
        <v>1577.6</v>
      </c>
      <c r="CK22" s="41">
        <f t="shared" si="37"/>
        <v>15</v>
      </c>
      <c r="CL22" s="21">
        <v>332.61682242990656</v>
      </c>
      <c r="CM22" s="36">
        <f t="shared" si="16"/>
        <v>14</v>
      </c>
      <c r="CN22" s="39">
        <v>79.709999999999994</v>
      </c>
      <c r="CO22" s="41">
        <v>17</v>
      </c>
      <c r="CP22" s="42">
        <v>86.75</v>
      </c>
      <c r="CQ22" s="36">
        <v>10</v>
      </c>
      <c r="CR22" s="121">
        <v>222.4</v>
      </c>
      <c r="CS22" s="41">
        <f t="shared" si="17"/>
        <v>47</v>
      </c>
      <c r="CT22" s="26">
        <v>20.5</v>
      </c>
      <c r="CU22" s="144">
        <f t="shared" si="18"/>
        <v>47</v>
      </c>
      <c r="CV22" s="165">
        <v>409.3</v>
      </c>
      <c r="CW22" s="151">
        <f t="shared" si="39"/>
        <v>29</v>
      </c>
      <c r="CX22" s="165">
        <v>4.0999999999999996</v>
      </c>
      <c r="CY22" s="151">
        <f t="shared" si="19"/>
        <v>22</v>
      </c>
      <c r="CZ22" s="147">
        <v>5.8</v>
      </c>
      <c r="DA22" s="25">
        <f t="shared" si="40"/>
        <v>40</v>
      </c>
      <c r="DB22" s="43">
        <v>0.43744</v>
      </c>
      <c r="DC22" s="36">
        <v>24</v>
      </c>
      <c r="DD22" s="35">
        <v>93.7</v>
      </c>
      <c r="DE22" s="170">
        <v>19</v>
      </c>
    </row>
    <row r="23" spans="1:109" s="44" customFormat="1" ht="15" customHeight="1">
      <c r="A23" s="19" t="s">
        <v>92</v>
      </c>
      <c r="B23" s="81" t="s">
        <v>93</v>
      </c>
      <c r="C23" s="122"/>
      <c r="D23" s="166">
        <v>4186.09</v>
      </c>
      <c r="E23" s="114">
        <v>35</v>
      </c>
      <c r="F23" s="154">
        <v>453469</v>
      </c>
      <c r="G23" s="154">
        <v>35</v>
      </c>
      <c r="H23" s="21">
        <v>33.200000000000003</v>
      </c>
      <c r="I23" s="22">
        <f t="shared" si="20"/>
        <v>23</v>
      </c>
      <c r="J23" s="115">
        <v>1860.6</v>
      </c>
      <c r="K23" s="23">
        <f t="shared" si="41"/>
        <v>30</v>
      </c>
      <c r="L23" s="24">
        <v>2634.5</v>
      </c>
      <c r="M23" s="25">
        <f t="shared" si="21"/>
        <v>4</v>
      </c>
      <c r="N23" s="26">
        <v>14.8</v>
      </c>
      <c r="O23" s="25">
        <f t="shared" si="1"/>
        <v>33</v>
      </c>
      <c r="P23" s="156">
        <v>1154343</v>
      </c>
      <c r="Q23" s="156">
        <v>34</v>
      </c>
      <c r="R23" s="28">
        <v>834.4</v>
      </c>
      <c r="S23" s="22">
        <v>24</v>
      </c>
      <c r="T23" s="116">
        <v>1.45</v>
      </c>
      <c r="U23" s="23">
        <f t="shared" si="22"/>
        <v>26</v>
      </c>
      <c r="V23" s="157">
        <v>-1.3203247084</v>
      </c>
      <c r="W23" s="167">
        <v>15</v>
      </c>
      <c r="X23" s="168">
        <v>2.5455830497784855</v>
      </c>
      <c r="Y23" s="169">
        <v>21</v>
      </c>
      <c r="Z23" s="31">
        <v>9.5</v>
      </c>
      <c r="AA23" s="22">
        <f t="shared" si="23"/>
        <v>23</v>
      </c>
      <c r="AB23" s="29">
        <v>1.7</v>
      </c>
      <c r="AC23" s="30">
        <v>6</v>
      </c>
      <c r="AD23" s="32">
        <v>2849</v>
      </c>
      <c r="AE23" s="32">
        <f t="shared" si="24"/>
        <v>16</v>
      </c>
      <c r="AF23" s="33">
        <v>4855446</v>
      </c>
      <c r="AG23" s="33">
        <f t="shared" si="25"/>
        <v>28</v>
      </c>
      <c r="AH23" s="32">
        <v>475</v>
      </c>
      <c r="AI23" s="32">
        <f t="shared" si="2"/>
        <v>43</v>
      </c>
      <c r="AJ23" s="34">
        <v>2424273</v>
      </c>
      <c r="AK23" s="34">
        <f t="shared" si="26"/>
        <v>29</v>
      </c>
      <c r="AL23" s="34">
        <v>3469437</v>
      </c>
      <c r="AM23" s="34">
        <f t="shared" si="27"/>
        <v>25</v>
      </c>
      <c r="AN23" s="31">
        <v>1.41</v>
      </c>
      <c r="AO23" s="22">
        <f t="shared" si="3"/>
        <v>6</v>
      </c>
      <c r="AP23" s="21">
        <v>3</v>
      </c>
      <c r="AQ23" s="22">
        <f t="shared" si="4"/>
        <v>15</v>
      </c>
      <c r="AR23" s="20">
        <v>244259</v>
      </c>
      <c r="AS23" s="20">
        <f t="shared" si="28"/>
        <v>24</v>
      </c>
      <c r="AT23" s="35">
        <v>148.6</v>
      </c>
      <c r="AU23" s="36">
        <f t="shared" si="29"/>
        <v>30</v>
      </c>
      <c r="AV23" s="21">
        <v>99.181728261846956</v>
      </c>
      <c r="AW23" s="22">
        <f t="shared" si="38"/>
        <v>5</v>
      </c>
      <c r="AX23" s="21">
        <v>54.324219507465578</v>
      </c>
      <c r="AY23" s="22">
        <f t="shared" si="5"/>
        <v>15</v>
      </c>
      <c r="AZ23" s="37">
        <v>14.8</v>
      </c>
      <c r="BA23" s="25">
        <f t="shared" si="6"/>
        <v>22</v>
      </c>
      <c r="BB23" s="37">
        <v>14.21</v>
      </c>
      <c r="BC23" s="25">
        <f t="shared" si="7"/>
        <v>10</v>
      </c>
      <c r="BD23" s="38">
        <v>81.96</v>
      </c>
      <c r="BE23" s="117">
        <f t="shared" si="30"/>
        <v>20</v>
      </c>
      <c r="BF23" s="39">
        <v>6.28</v>
      </c>
      <c r="BG23" s="22">
        <f t="shared" si="31"/>
        <v>20</v>
      </c>
      <c r="BH23" s="20">
        <v>613534</v>
      </c>
      <c r="BI23" s="20">
        <f t="shared" si="8"/>
        <v>3</v>
      </c>
      <c r="BJ23" s="20">
        <v>335861</v>
      </c>
      <c r="BK23" s="20">
        <f t="shared" si="32"/>
        <v>2</v>
      </c>
      <c r="BL23" s="28">
        <v>23.2</v>
      </c>
      <c r="BM23" s="22">
        <f t="shared" si="33"/>
        <v>27</v>
      </c>
      <c r="BN23" s="21">
        <v>99.7</v>
      </c>
      <c r="BO23" s="22">
        <f t="shared" si="34"/>
        <v>16</v>
      </c>
      <c r="BP23" s="27">
        <v>41600</v>
      </c>
      <c r="BQ23" s="27">
        <f t="shared" si="9"/>
        <v>15</v>
      </c>
      <c r="BR23" s="40">
        <v>70.8</v>
      </c>
      <c r="BS23" s="36">
        <f t="shared" si="10"/>
        <v>18</v>
      </c>
      <c r="BT23" s="35">
        <v>99.76434831778343</v>
      </c>
      <c r="BU23" s="36">
        <f t="shared" si="35"/>
        <v>3</v>
      </c>
      <c r="BV23" s="118">
        <v>47.5</v>
      </c>
      <c r="BW23" s="41">
        <f t="shared" si="11"/>
        <v>9</v>
      </c>
      <c r="BX23" s="119">
        <v>92.9</v>
      </c>
      <c r="BY23" s="41">
        <f t="shared" si="12"/>
        <v>11</v>
      </c>
      <c r="BZ23" s="21">
        <v>459</v>
      </c>
      <c r="CA23" s="41">
        <f t="shared" si="13"/>
        <v>10</v>
      </c>
      <c r="CB23" s="39">
        <v>6.64</v>
      </c>
      <c r="CC23" s="41">
        <f t="shared" si="14"/>
        <v>42</v>
      </c>
      <c r="CD23" s="35">
        <v>629.79999999999995</v>
      </c>
      <c r="CE23" s="36">
        <f t="shared" si="36"/>
        <v>21</v>
      </c>
      <c r="CF23" s="21">
        <v>39.700000000000003</v>
      </c>
      <c r="CG23" s="41">
        <v>27</v>
      </c>
      <c r="CH23" s="21">
        <v>261.2</v>
      </c>
      <c r="CI23" s="36">
        <f t="shared" si="15"/>
        <v>9</v>
      </c>
      <c r="CJ23" s="120">
        <v>1597.6</v>
      </c>
      <c r="CK23" s="41">
        <f t="shared" si="37"/>
        <v>13</v>
      </c>
      <c r="CL23" s="21">
        <v>305.79584775086505</v>
      </c>
      <c r="CM23" s="36">
        <f t="shared" si="16"/>
        <v>23</v>
      </c>
      <c r="CN23" s="39">
        <v>79.709999999999994</v>
      </c>
      <c r="CO23" s="41">
        <v>17</v>
      </c>
      <c r="CP23" s="42">
        <v>86.75</v>
      </c>
      <c r="CQ23" s="36">
        <v>10</v>
      </c>
      <c r="CR23" s="121">
        <v>239.7</v>
      </c>
      <c r="CS23" s="41">
        <f t="shared" si="17"/>
        <v>42</v>
      </c>
      <c r="CT23" s="26">
        <v>22.2</v>
      </c>
      <c r="CU23" s="144">
        <f t="shared" si="18"/>
        <v>45</v>
      </c>
      <c r="CV23" s="165">
        <v>352.4</v>
      </c>
      <c r="CW23" s="151">
        <f t="shared" si="39"/>
        <v>35</v>
      </c>
      <c r="CX23" s="165">
        <v>4.8</v>
      </c>
      <c r="CY23" s="151">
        <f t="shared" si="19"/>
        <v>12</v>
      </c>
      <c r="CZ23" s="147">
        <v>6.5</v>
      </c>
      <c r="DA23" s="25">
        <f t="shared" si="40"/>
        <v>34</v>
      </c>
      <c r="DB23" s="43">
        <v>0.44606000000000001</v>
      </c>
      <c r="DC23" s="36">
        <v>22</v>
      </c>
      <c r="DD23" s="35">
        <v>92.8</v>
      </c>
      <c r="DE23" s="170">
        <v>29</v>
      </c>
    </row>
    <row r="24" spans="1:109" s="44" customFormat="1" ht="15" customHeight="1">
      <c r="A24" s="19" t="s">
        <v>94</v>
      </c>
      <c r="B24" s="81" t="s">
        <v>95</v>
      </c>
      <c r="C24" s="122"/>
      <c r="D24" s="166">
        <v>4190.49</v>
      </c>
      <c r="E24" s="114">
        <v>34</v>
      </c>
      <c r="F24" s="154">
        <v>279380</v>
      </c>
      <c r="G24" s="154">
        <v>45</v>
      </c>
      <c r="H24" s="21">
        <v>25.6</v>
      </c>
      <c r="I24" s="22">
        <f t="shared" si="20"/>
        <v>36</v>
      </c>
      <c r="J24" s="115">
        <v>1787.7</v>
      </c>
      <c r="K24" s="23">
        <f t="shared" si="41"/>
        <v>37</v>
      </c>
      <c r="L24" s="24">
        <v>2463.5</v>
      </c>
      <c r="M24" s="25">
        <f t="shared" si="21"/>
        <v>8</v>
      </c>
      <c r="N24" s="26">
        <v>14.6</v>
      </c>
      <c r="O24" s="25">
        <f t="shared" si="1"/>
        <v>35</v>
      </c>
      <c r="P24" s="156">
        <v>787099</v>
      </c>
      <c r="Q24" s="156">
        <v>43</v>
      </c>
      <c r="R24" s="28">
        <v>740.2</v>
      </c>
      <c r="S24" s="22">
        <v>28</v>
      </c>
      <c r="T24" s="116">
        <v>1.55</v>
      </c>
      <c r="U24" s="23">
        <f t="shared" si="22"/>
        <v>12</v>
      </c>
      <c r="V24" s="157">
        <v>-2.3830666465000001</v>
      </c>
      <c r="W24" s="167">
        <v>26</v>
      </c>
      <c r="X24" s="168">
        <v>2.8173061779654951</v>
      </c>
      <c r="Y24" s="169">
        <v>2</v>
      </c>
      <c r="Z24" s="31">
        <v>14.83</v>
      </c>
      <c r="AA24" s="22">
        <f t="shared" si="23"/>
        <v>17</v>
      </c>
      <c r="AB24" s="29">
        <v>-4</v>
      </c>
      <c r="AC24" s="30">
        <v>46</v>
      </c>
      <c r="AD24" s="32">
        <v>2802</v>
      </c>
      <c r="AE24" s="32">
        <f t="shared" si="24"/>
        <v>20</v>
      </c>
      <c r="AF24" s="33">
        <v>3380794</v>
      </c>
      <c r="AG24" s="33">
        <f t="shared" si="25"/>
        <v>42</v>
      </c>
      <c r="AH24" s="32">
        <v>400</v>
      </c>
      <c r="AI24" s="32">
        <f t="shared" si="2"/>
        <v>45</v>
      </c>
      <c r="AJ24" s="34">
        <v>1830135</v>
      </c>
      <c r="AK24" s="34">
        <f t="shared" si="26"/>
        <v>36</v>
      </c>
      <c r="AL24" s="34">
        <v>1843056</v>
      </c>
      <c r="AM24" s="34">
        <f t="shared" si="27"/>
        <v>39</v>
      </c>
      <c r="AN24" s="31">
        <v>1.5</v>
      </c>
      <c r="AO24" s="22">
        <f t="shared" si="3"/>
        <v>3</v>
      </c>
      <c r="AP24" s="21">
        <v>2.2000000000000002</v>
      </c>
      <c r="AQ24" s="22">
        <f t="shared" si="4"/>
        <v>1</v>
      </c>
      <c r="AR24" s="20">
        <v>247647</v>
      </c>
      <c r="AS24" s="20">
        <f t="shared" si="28"/>
        <v>18</v>
      </c>
      <c r="AT24" s="35">
        <v>155</v>
      </c>
      <c r="AU24" s="36">
        <f t="shared" si="29"/>
        <v>5</v>
      </c>
      <c r="AV24" s="21">
        <v>98.962813053377189</v>
      </c>
      <c r="AW24" s="22">
        <f t="shared" si="38"/>
        <v>13</v>
      </c>
      <c r="AX24" s="21">
        <v>55.27122484339597</v>
      </c>
      <c r="AY24" s="22">
        <f t="shared" si="5"/>
        <v>14</v>
      </c>
      <c r="AZ24" s="37">
        <v>13.83</v>
      </c>
      <c r="BA24" s="25">
        <f t="shared" si="6"/>
        <v>30</v>
      </c>
      <c r="BB24" s="37">
        <v>12.39</v>
      </c>
      <c r="BC24" s="25">
        <f t="shared" si="7"/>
        <v>27</v>
      </c>
      <c r="BD24" s="38">
        <v>78.790000000000006</v>
      </c>
      <c r="BE24" s="117">
        <f t="shared" si="30"/>
        <v>22</v>
      </c>
      <c r="BF24" s="39">
        <v>6.21</v>
      </c>
      <c r="BG24" s="22">
        <f t="shared" si="31"/>
        <v>35</v>
      </c>
      <c r="BH24" s="20">
        <v>570140</v>
      </c>
      <c r="BI24" s="20">
        <f t="shared" si="8"/>
        <v>10</v>
      </c>
      <c r="BJ24" s="20">
        <v>283518</v>
      </c>
      <c r="BK24" s="20">
        <f t="shared" si="32"/>
        <v>31</v>
      </c>
      <c r="BL24" s="28">
        <v>24.1</v>
      </c>
      <c r="BM24" s="22">
        <f t="shared" si="33"/>
        <v>20</v>
      </c>
      <c r="BN24" s="21">
        <v>98.7</v>
      </c>
      <c r="BO24" s="22">
        <f t="shared" si="34"/>
        <v>25</v>
      </c>
      <c r="BP24" s="27">
        <v>31500</v>
      </c>
      <c r="BQ24" s="27">
        <f t="shared" si="9"/>
        <v>23</v>
      </c>
      <c r="BR24" s="40">
        <v>76.5</v>
      </c>
      <c r="BS24" s="36">
        <f t="shared" si="10"/>
        <v>4</v>
      </c>
      <c r="BT24" s="35">
        <v>107.46218487394958</v>
      </c>
      <c r="BU24" s="36">
        <f t="shared" si="35"/>
        <v>1</v>
      </c>
      <c r="BV24" s="118">
        <v>44.1</v>
      </c>
      <c r="BW24" s="41">
        <f t="shared" si="11"/>
        <v>14</v>
      </c>
      <c r="BX24" s="119">
        <v>93.5</v>
      </c>
      <c r="BY24" s="41">
        <f t="shared" si="12"/>
        <v>10</v>
      </c>
      <c r="BZ24" s="21">
        <v>461.6</v>
      </c>
      <c r="CA24" s="41">
        <f t="shared" si="13"/>
        <v>8</v>
      </c>
      <c r="CB24" s="39">
        <v>5.23</v>
      </c>
      <c r="CC24" s="41">
        <f t="shared" si="14"/>
        <v>46</v>
      </c>
      <c r="CD24" s="35">
        <v>740.5</v>
      </c>
      <c r="CE24" s="36">
        <f t="shared" si="36"/>
        <v>8</v>
      </c>
      <c r="CF24" s="21">
        <v>26.4</v>
      </c>
      <c r="CG24" s="41">
        <v>47</v>
      </c>
      <c r="CH24" s="21">
        <v>229.1</v>
      </c>
      <c r="CI24" s="36">
        <f t="shared" si="15"/>
        <v>22</v>
      </c>
      <c r="CJ24" s="120">
        <v>1405.4</v>
      </c>
      <c r="CK24" s="41">
        <f t="shared" si="37"/>
        <v>22</v>
      </c>
      <c r="CL24" s="21">
        <v>304.68354430379748</v>
      </c>
      <c r="CM24" s="36">
        <f t="shared" si="16"/>
        <v>25</v>
      </c>
      <c r="CN24" s="39">
        <v>80.47</v>
      </c>
      <c r="CO24" s="41">
        <v>3</v>
      </c>
      <c r="CP24" s="42">
        <v>86.94</v>
      </c>
      <c r="CQ24" s="36">
        <v>6</v>
      </c>
      <c r="CR24" s="121">
        <v>228.9</v>
      </c>
      <c r="CS24" s="41">
        <f t="shared" si="17"/>
        <v>45</v>
      </c>
      <c r="CT24" s="26">
        <v>27</v>
      </c>
      <c r="CU24" s="144">
        <f t="shared" si="18"/>
        <v>43</v>
      </c>
      <c r="CV24" s="165">
        <v>305.8</v>
      </c>
      <c r="CW24" s="151">
        <f t="shared" si="39"/>
        <v>40</v>
      </c>
      <c r="CX24" s="165">
        <v>6.2</v>
      </c>
      <c r="CY24" s="151">
        <f t="shared" si="19"/>
        <v>2</v>
      </c>
      <c r="CZ24" s="147">
        <v>6.2</v>
      </c>
      <c r="DA24" s="25">
        <f t="shared" si="40"/>
        <v>36</v>
      </c>
      <c r="DB24" s="43">
        <v>0.36929000000000001</v>
      </c>
      <c r="DC24" s="36">
        <v>31</v>
      </c>
      <c r="DD24" s="35">
        <v>92.1</v>
      </c>
      <c r="DE24" s="170">
        <v>35</v>
      </c>
    </row>
    <row r="25" spans="1:109" s="47" customFormat="1" ht="15" customHeight="1">
      <c r="A25" s="19"/>
      <c r="B25" s="82" t="s">
        <v>96</v>
      </c>
      <c r="C25" s="128" t="s">
        <v>237</v>
      </c>
      <c r="D25" s="171">
        <v>4465.2700000000004</v>
      </c>
      <c r="E25" s="172">
        <v>32</v>
      </c>
      <c r="F25" s="173">
        <v>329953</v>
      </c>
      <c r="G25" s="173">
        <v>41</v>
      </c>
      <c r="H25" s="65">
        <v>21.3</v>
      </c>
      <c r="I25" s="66">
        <f t="shared" si="20"/>
        <v>44</v>
      </c>
      <c r="J25" s="129">
        <v>2335.1999999999998</v>
      </c>
      <c r="K25" s="130">
        <f t="shared" si="41"/>
        <v>3</v>
      </c>
      <c r="L25" s="131">
        <v>1190</v>
      </c>
      <c r="M25" s="71">
        <f t="shared" si="21"/>
        <v>45</v>
      </c>
      <c r="N25" s="132">
        <v>14.7</v>
      </c>
      <c r="O25" s="71">
        <f t="shared" si="1"/>
        <v>34</v>
      </c>
      <c r="P25" s="174">
        <v>835165</v>
      </c>
      <c r="Q25" s="174">
        <v>41</v>
      </c>
      <c r="R25" s="68">
        <v>889.4</v>
      </c>
      <c r="S25" s="66">
        <v>19</v>
      </c>
      <c r="T25" s="133">
        <v>1.43</v>
      </c>
      <c r="U25" s="130">
        <f t="shared" si="22"/>
        <v>32</v>
      </c>
      <c r="V25" s="175">
        <v>-3.2337861714999998</v>
      </c>
      <c r="W25" s="176">
        <v>36</v>
      </c>
      <c r="X25" s="177">
        <v>2.5311635293511499</v>
      </c>
      <c r="Y25" s="178">
        <v>23</v>
      </c>
      <c r="Z25" s="134">
        <v>16.63</v>
      </c>
      <c r="AA25" s="66">
        <f t="shared" si="23"/>
        <v>15</v>
      </c>
      <c r="AB25" s="69">
        <v>-1.8</v>
      </c>
      <c r="AC25" s="70">
        <v>43</v>
      </c>
      <c r="AD25" s="135">
        <v>2845</v>
      </c>
      <c r="AE25" s="135">
        <f t="shared" si="24"/>
        <v>17</v>
      </c>
      <c r="AF25" s="136">
        <v>3536649</v>
      </c>
      <c r="AG25" s="136">
        <f t="shared" si="25"/>
        <v>41</v>
      </c>
      <c r="AH25" s="135">
        <v>797</v>
      </c>
      <c r="AI25" s="135">
        <f t="shared" si="2"/>
        <v>34</v>
      </c>
      <c r="AJ25" s="72">
        <v>1985155</v>
      </c>
      <c r="AK25" s="72">
        <f t="shared" si="26"/>
        <v>34</v>
      </c>
      <c r="AL25" s="72">
        <v>1612008</v>
      </c>
      <c r="AM25" s="72">
        <f t="shared" si="27"/>
        <v>42</v>
      </c>
      <c r="AN25" s="134">
        <v>0.93</v>
      </c>
      <c r="AO25" s="66">
        <f t="shared" si="3"/>
        <v>35</v>
      </c>
      <c r="AP25" s="65">
        <v>2.9</v>
      </c>
      <c r="AQ25" s="66">
        <f t="shared" si="4"/>
        <v>9</v>
      </c>
      <c r="AR25" s="64">
        <v>240181</v>
      </c>
      <c r="AS25" s="64">
        <f t="shared" si="28"/>
        <v>28</v>
      </c>
      <c r="AT25" s="77">
        <v>146.80000000000001</v>
      </c>
      <c r="AU25" s="76">
        <f t="shared" si="29"/>
        <v>34</v>
      </c>
      <c r="AV25" s="65">
        <v>98.369241756933704</v>
      </c>
      <c r="AW25" s="66">
        <v>33</v>
      </c>
      <c r="AX25" s="65">
        <v>57.047607907357587</v>
      </c>
      <c r="AY25" s="66">
        <f t="shared" si="5"/>
        <v>10</v>
      </c>
      <c r="AZ25" s="137">
        <v>13.69</v>
      </c>
      <c r="BA25" s="71">
        <f t="shared" si="6"/>
        <v>31</v>
      </c>
      <c r="BB25" s="137">
        <v>12.38</v>
      </c>
      <c r="BC25" s="71">
        <f t="shared" si="7"/>
        <v>28</v>
      </c>
      <c r="BD25" s="138">
        <v>89.47</v>
      </c>
      <c r="BE25" s="139">
        <f t="shared" si="30"/>
        <v>17</v>
      </c>
      <c r="BF25" s="74">
        <v>6.19</v>
      </c>
      <c r="BG25" s="66">
        <f t="shared" si="31"/>
        <v>39</v>
      </c>
      <c r="BH25" s="64">
        <v>519626</v>
      </c>
      <c r="BI25" s="64">
        <f t="shared" si="8"/>
        <v>26</v>
      </c>
      <c r="BJ25" s="64">
        <v>300073</v>
      </c>
      <c r="BK25" s="64">
        <f t="shared" si="32"/>
        <v>16</v>
      </c>
      <c r="BL25" s="68">
        <v>24.1</v>
      </c>
      <c r="BM25" s="66">
        <f t="shared" si="33"/>
        <v>20</v>
      </c>
      <c r="BN25" s="65">
        <v>98.6</v>
      </c>
      <c r="BO25" s="66">
        <f t="shared" si="34"/>
        <v>28</v>
      </c>
      <c r="BP25" s="67">
        <v>25900</v>
      </c>
      <c r="BQ25" s="67">
        <f t="shared" si="9"/>
        <v>33</v>
      </c>
      <c r="BR25" s="140">
        <v>70.900000000000006</v>
      </c>
      <c r="BS25" s="76">
        <f t="shared" si="10"/>
        <v>17</v>
      </c>
      <c r="BT25" s="77">
        <v>93.370077141697124</v>
      </c>
      <c r="BU25" s="76">
        <f t="shared" si="35"/>
        <v>16</v>
      </c>
      <c r="BV25" s="77">
        <v>51.8</v>
      </c>
      <c r="BW25" s="73">
        <f t="shared" si="11"/>
        <v>2</v>
      </c>
      <c r="BX25" s="141">
        <v>80.600000000000009</v>
      </c>
      <c r="BY25" s="73">
        <f t="shared" si="12"/>
        <v>32</v>
      </c>
      <c r="BZ25" s="65">
        <v>470.3</v>
      </c>
      <c r="CA25" s="73">
        <f t="shared" si="13"/>
        <v>7</v>
      </c>
      <c r="CB25" s="74">
        <v>8.1</v>
      </c>
      <c r="CC25" s="73">
        <f t="shared" si="14"/>
        <v>40</v>
      </c>
      <c r="CD25" s="77">
        <v>645.70000000000005</v>
      </c>
      <c r="CE25" s="76">
        <f t="shared" si="36"/>
        <v>18</v>
      </c>
      <c r="CF25" s="65">
        <v>41.3</v>
      </c>
      <c r="CG25" s="73">
        <v>26</v>
      </c>
      <c r="CH25" s="65">
        <v>296.3</v>
      </c>
      <c r="CI25" s="76">
        <f t="shared" si="15"/>
        <v>4</v>
      </c>
      <c r="CJ25" s="68">
        <v>1312.4</v>
      </c>
      <c r="CK25" s="73">
        <f t="shared" si="37"/>
        <v>29</v>
      </c>
      <c r="CL25" s="65">
        <v>304.99405469678953</v>
      </c>
      <c r="CM25" s="76">
        <f t="shared" si="16"/>
        <v>24</v>
      </c>
      <c r="CN25" s="74">
        <v>79.540000000000006</v>
      </c>
      <c r="CO25" s="73">
        <v>25</v>
      </c>
      <c r="CP25" s="75">
        <v>86.65</v>
      </c>
      <c r="CQ25" s="76">
        <v>13</v>
      </c>
      <c r="CR25" s="132">
        <v>289.2</v>
      </c>
      <c r="CS25" s="73">
        <f t="shared" si="17"/>
        <v>7</v>
      </c>
      <c r="CT25" s="132">
        <v>51.8</v>
      </c>
      <c r="CU25" s="145">
        <f t="shared" si="18"/>
        <v>1</v>
      </c>
      <c r="CV25" s="179">
        <v>536.70000000000005</v>
      </c>
      <c r="CW25" s="180">
        <f t="shared" si="39"/>
        <v>12</v>
      </c>
      <c r="CX25" s="179">
        <v>5.8</v>
      </c>
      <c r="CY25" s="180">
        <f t="shared" si="19"/>
        <v>5</v>
      </c>
      <c r="CZ25" s="148">
        <v>7.8</v>
      </c>
      <c r="DA25" s="71">
        <f t="shared" si="40"/>
        <v>21</v>
      </c>
      <c r="DB25" s="181">
        <v>0.37247000000000002</v>
      </c>
      <c r="DC25" s="76">
        <v>30</v>
      </c>
      <c r="DD25" s="77">
        <v>93.4</v>
      </c>
      <c r="DE25" s="182">
        <v>23</v>
      </c>
    </row>
    <row r="26" spans="1:109" s="44" customFormat="1" ht="15" customHeight="1">
      <c r="A26" s="19" t="s">
        <v>97</v>
      </c>
      <c r="B26" s="81" t="s">
        <v>98</v>
      </c>
      <c r="C26" s="122" t="s">
        <v>237</v>
      </c>
      <c r="D26" s="166">
        <v>13561.56</v>
      </c>
      <c r="E26" s="114">
        <v>4</v>
      </c>
      <c r="F26" s="154">
        <v>806447</v>
      </c>
      <c r="G26" s="154">
        <v>16</v>
      </c>
      <c r="H26" s="21">
        <v>24.4</v>
      </c>
      <c r="I26" s="22">
        <f t="shared" si="20"/>
        <v>39</v>
      </c>
      <c r="J26" s="115">
        <v>2028.1</v>
      </c>
      <c r="K26" s="23">
        <f t="shared" si="41"/>
        <v>20</v>
      </c>
      <c r="L26" s="24">
        <v>902</v>
      </c>
      <c r="M26" s="25">
        <f t="shared" si="21"/>
        <v>47</v>
      </c>
      <c r="N26" s="26">
        <v>11.9</v>
      </c>
      <c r="O26" s="25">
        <f t="shared" si="1"/>
        <v>43</v>
      </c>
      <c r="P26" s="156">
        <v>2099759</v>
      </c>
      <c r="Q26" s="156">
        <v>16</v>
      </c>
      <c r="R26" s="28">
        <v>640.4</v>
      </c>
      <c r="S26" s="22">
        <v>34</v>
      </c>
      <c r="T26" s="116">
        <v>1.54</v>
      </c>
      <c r="U26" s="23">
        <f t="shared" si="22"/>
        <v>15</v>
      </c>
      <c r="V26" s="157">
        <v>-2.4479093348999998</v>
      </c>
      <c r="W26" s="167">
        <v>28</v>
      </c>
      <c r="X26" s="168">
        <v>2.6037160532558246</v>
      </c>
      <c r="Y26" s="169">
        <v>11</v>
      </c>
      <c r="Z26" s="31">
        <v>14.58</v>
      </c>
      <c r="AA26" s="22">
        <f t="shared" si="23"/>
        <v>18</v>
      </c>
      <c r="AB26" s="29">
        <v>0</v>
      </c>
      <c r="AC26" s="30">
        <v>25</v>
      </c>
      <c r="AD26" s="32">
        <v>2630</v>
      </c>
      <c r="AE26" s="32">
        <f t="shared" si="24"/>
        <v>29</v>
      </c>
      <c r="AF26" s="33">
        <v>8735994</v>
      </c>
      <c r="AG26" s="33">
        <f t="shared" si="25"/>
        <v>16</v>
      </c>
      <c r="AH26" s="32">
        <v>2322</v>
      </c>
      <c r="AI26" s="32">
        <f t="shared" si="2"/>
        <v>13</v>
      </c>
      <c r="AJ26" s="34">
        <v>5112535</v>
      </c>
      <c r="AK26" s="34">
        <f t="shared" si="26"/>
        <v>19</v>
      </c>
      <c r="AL26" s="34">
        <v>4994846</v>
      </c>
      <c r="AM26" s="34">
        <f t="shared" si="27"/>
        <v>17</v>
      </c>
      <c r="AN26" s="31">
        <v>1.1399999999999999</v>
      </c>
      <c r="AO26" s="22">
        <f t="shared" si="3"/>
        <v>17</v>
      </c>
      <c r="AP26" s="21">
        <v>2.9</v>
      </c>
      <c r="AQ26" s="22">
        <f t="shared" si="4"/>
        <v>9</v>
      </c>
      <c r="AR26" s="20">
        <v>244711</v>
      </c>
      <c r="AS26" s="20">
        <f t="shared" si="28"/>
        <v>23</v>
      </c>
      <c r="AT26" s="35">
        <v>149</v>
      </c>
      <c r="AU26" s="36">
        <f t="shared" si="29"/>
        <v>26</v>
      </c>
      <c r="AV26" s="21">
        <v>98.832647593531718</v>
      </c>
      <c r="AW26" s="22">
        <f t="shared" si="38"/>
        <v>18</v>
      </c>
      <c r="AX26" s="21">
        <v>48.080690421983377</v>
      </c>
      <c r="AY26" s="22">
        <f t="shared" si="5"/>
        <v>28</v>
      </c>
      <c r="AZ26" s="37">
        <v>15.32</v>
      </c>
      <c r="BA26" s="25">
        <f t="shared" si="6"/>
        <v>13</v>
      </c>
      <c r="BB26" s="37">
        <v>12.49</v>
      </c>
      <c r="BC26" s="25">
        <f t="shared" si="7"/>
        <v>26</v>
      </c>
      <c r="BD26" s="38">
        <v>78.23</v>
      </c>
      <c r="BE26" s="117">
        <f t="shared" si="30"/>
        <v>23</v>
      </c>
      <c r="BF26" s="39">
        <v>6.1</v>
      </c>
      <c r="BG26" s="22">
        <f t="shared" si="31"/>
        <v>47</v>
      </c>
      <c r="BH26" s="20">
        <v>548274</v>
      </c>
      <c r="BI26" s="20">
        <f t="shared" si="8"/>
        <v>17</v>
      </c>
      <c r="BJ26" s="20">
        <v>311287</v>
      </c>
      <c r="BK26" s="20">
        <f t="shared" si="32"/>
        <v>9</v>
      </c>
      <c r="BL26" s="28">
        <v>22.5</v>
      </c>
      <c r="BM26" s="22">
        <f t="shared" si="33"/>
        <v>41</v>
      </c>
      <c r="BN26" s="21">
        <v>97.2</v>
      </c>
      <c r="BO26" s="22">
        <f t="shared" si="34"/>
        <v>43</v>
      </c>
      <c r="BP26" s="27">
        <v>25500</v>
      </c>
      <c r="BQ26" s="27">
        <f t="shared" si="9"/>
        <v>35</v>
      </c>
      <c r="BR26" s="40">
        <v>73</v>
      </c>
      <c r="BS26" s="36">
        <f t="shared" si="10"/>
        <v>10</v>
      </c>
      <c r="BT26" s="35">
        <v>94.576233183856502</v>
      </c>
      <c r="BU26" s="36">
        <f t="shared" si="35"/>
        <v>10</v>
      </c>
      <c r="BV26" s="118">
        <v>44</v>
      </c>
      <c r="BW26" s="41">
        <f t="shared" si="11"/>
        <v>15</v>
      </c>
      <c r="BX26" s="119">
        <v>97.3</v>
      </c>
      <c r="BY26" s="41">
        <f t="shared" si="12"/>
        <v>5</v>
      </c>
      <c r="BZ26" s="21">
        <v>460.4</v>
      </c>
      <c r="CA26" s="41">
        <f t="shared" si="13"/>
        <v>9</v>
      </c>
      <c r="CB26" s="39">
        <v>5.49</v>
      </c>
      <c r="CC26" s="41">
        <f t="shared" si="14"/>
        <v>45</v>
      </c>
      <c r="CD26" s="35">
        <v>737.3</v>
      </c>
      <c r="CE26" s="36">
        <f t="shared" si="36"/>
        <v>9</v>
      </c>
      <c r="CF26" s="21">
        <v>35.299999999999997</v>
      </c>
      <c r="CG26" s="41">
        <v>34</v>
      </c>
      <c r="CH26" s="21">
        <v>246.7</v>
      </c>
      <c r="CI26" s="36">
        <f t="shared" si="15"/>
        <v>17</v>
      </c>
      <c r="CJ26" s="120">
        <v>1147</v>
      </c>
      <c r="CK26" s="41">
        <f t="shared" si="37"/>
        <v>35</v>
      </c>
      <c r="CL26" s="21">
        <v>298.0085348506401</v>
      </c>
      <c r="CM26" s="36">
        <f t="shared" si="16"/>
        <v>27</v>
      </c>
      <c r="CN26" s="39">
        <v>80.88</v>
      </c>
      <c r="CO26" s="41">
        <v>1</v>
      </c>
      <c r="CP26" s="42">
        <v>87.18</v>
      </c>
      <c r="CQ26" s="36">
        <v>1</v>
      </c>
      <c r="CR26" s="121">
        <v>260.10000000000002</v>
      </c>
      <c r="CS26" s="41">
        <f t="shared" si="17"/>
        <v>23</v>
      </c>
      <c r="CT26" s="26">
        <v>45.2</v>
      </c>
      <c r="CU26" s="144">
        <f t="shared" si="18"/>
        <v>4</v>
      </c>
      <c r="CV26" s="165">
        <v>440.2</v>
      </c>
      <c r="CW26" s="151">
        <f t="shared" si="39"/>
        <v>21</v>
      </c>
      <c r="CX26" s="165">
        <v>3.9</v>
      </c>
      <c r="CY26" s="151">
        <f t="shared" si="19"/>
        <v>28</v>
      </c>
      <c r="CZ26" s="147">
        <v>6.3</v>
      </c>
      <c r="DA26" s="25">
        <f t="shared" si="40"/>
        <v>35</v>
      </c>
      <c r="DB26" s="43">
        <v>0.45391999999999999</v>
      </c>
      <c r="DC26" s="36">
        <v>21</v>
      </c>
      <c r="DD26" s="35">
        <v>92.1</v>
      </c>
      <c r="DE26" s="170">
        <v>35</v>
      </c>
    </row>
    <row r="27" spans="1:109" s="44" customFormat="1" ht="15" customHeight="1">
      <c r="A27" s="19" t="s">
        <v>99</v>
      </c>
      <c r="B27" s="81" t="s">
        <v>100</v>
      </c>
      <c r="C27" s="122" t="s">
        <v>237</v>
      </c>
      <c r="D27" s="166">
        <v>10621.29</v>
      </c>
      <c r="E27" s="114">
        <v>7</v>
      </c>
      <c r="F27" s="154">
        <v>752574</v>
      </c>
      <c r="G27" s="154">
        <v>20</v>
      </c>
      <c r="H27" s="21">
        <v>20.7</v>
      </c>
      <c r="I27" s="22">
        <f t="shared" si="20"/>
        <v>45</v>
      </c>
      <c r="J27" s="115">
        <v>2208.6999999999998</v>
      </c>
      <c r="K27" s="23">
        <f t="shared" si="41"/>
        <v>9</v>
      </c>
      <c r="L27" s="24">
        <v>1719</v>
      </c>
      <c r="M27" s="25">
        <f t="shared" si="21"/>
        <v>21</v>
      </c>
      <c r="N27" s="26">
        <v>16.100000000000001</v>
      </c>
      <c r="O27" s="25">
        <f t="shared" si="1"/>
        <v>21</v>
      </c>
      <c r="P27" s="156">
        <v>2032533</v>
      </c>
      <c r="Q27" s="156">
        <v>17</v>
      </c>
      <c r="R27" s="28">
        <v>932.2</v>
      </c>
      <c r="S27" s="22">
        <v>16</v>
      </c>
      <c r="T27" s="116">
        <v>1.42</v>
      </c>
      <c r="U27" s="23">
        <f t="shared" si="22"/>
        <v>35</v>
      </c>
      <c r="V27" s="157">
        <v>-2.3183691830000002</v>
      </c>
      <c r="W27" s="167">
        <v>25</v>
      </c>
      <c r="X27" s="168">
        <v>2.7007749404045316</v>
      </c>
      <c r="Y27" s="169">
        <v>6</v>
      </c>
      <c r="Z27" s="31">
        <v>22.06</v>
      </c>
      <c r="AA27" s="22">
        <f t="shared" si="23"/>
        <v>6</v>
      </c>
      <c r="AB27" s="29">
        <v>0.2</v>
      </c>
      <c r="AC27" s="30">
        <v>19</v>
      </c>
      <c r="AD27" s="32">
        <v>2687</v>
      </c>
      <c r="AE27" s="32">
        <f t="shared" si="24"/>
        <v>26</v>
      </c>
      <c r="AF27" s="33">
        <v>7694131</v>
      </c>
      <c r="AG27" s="33">
        <f t="shared" si="25"/>
        <v>21</v>
      </c>
      <c r="AH27" s="32">
        <v>1099</v>
      </c>
      <c r="AI27" s="32">
        <f t="shared" si="2"/>
        <v>27</v>
      </c>
      <c r="AJ27" s="34">
        <v>4797431</v>
      </c>
      <c r="AK27" s="34">
        <f t="shared" si="26"/>
        <v>20</v>
      </c>
      <c r="AL27" s="34">
        <v>4177811</v>
      </c>
      <c r="AM27" s="34">
        <f t="shared" si="27"/>
        <v>21</v>
      </c>
      <c r="AN27" s="31">
        <v>1.34</v>
      </c>
      <c r="AO27" s="22">
        <f t="shared" si="3"/>
        <v>8</v>
      </c>
      <c r="AP27" s="21">
        <v>2.5</v>
      </c>
      <c r="AQ27" s="22">
        <f t="shared" si="4"/>
        <v>3</v>
      </c>
      <c r="AR27" s="20">
        <v>235097</v>
      </c>
      <c r="AS27" s="20">
        <f t="shared" si="28"/>
        <v>34</v>
      </c>
      <c r="AT27" s="35">
        <v>144.69999999999999</v>
      </c>
      <c r="AU27" s="36">
        <f t="shared" si="29"/>
        <v>39</v>
      </c>
      <c r="AV27" s="21">
        <v>98.773243177976326</v>
      </c>
      <c r="AW27" s="22">
        <f t="shared" si="38"/>
        <v>21</v>
      </c>
      <c r="AX27" s="21">
        <v>56.053471883963844</v>
      </c>
      <c r="AY27" s="22">
        <f t="shared" si="5"/>
        <v>11</v>
      </c>
      <c r="AZ27" s="37">
        <v>15.2</v>
      </c>
      <c r="BA27" s="25">
        <f t="shared" si="6"/>
        <v>15</v>
      </c>
      <c r="BB27" s="37">
        <v>13.36</v>
      </c>
      <c r="BC27" s="25">
        <f t="shared" si="7"/>
        <v>16</v>
      </c>
      <c r="BD27" s="38">
        <v>105.51</v>
      </c>
      <c r="BE27" s="117">
        <f t="shared" si="30"/>
        <v>13</v>
      </c>
      <c r="BF27" s="39">
        <v>6.26</v>
      </c>
      <c r="BG27" s="22">
        <f t="shared" si="31"/>
        <v>25</v>
      </c>
      <c r="BH27" s="20">
        <v>480261</v>
      </c>
      <c r="BI27" s="20">
        <f t="shared" si="8"/>
        <v>36</v>
      </c>
      <c r="BJ27" s="20">
        <v>270768</v>
      </c>
      <c r="BK27" s="20">
        <f t="shared" si="32"/>
        <v>37</v>
      </c>
      <c r="BL27" s="28">
        <v>23.2</v>
      </c>
      <c r="BM27" s="22">
        <f t="shared" si="33"/>
        <v>27</v>
      </c>
      <c r="BN27" s="21">
        <v>98.2</v>
      </c>
      <c r="BO27" s="22">
        <f t="shared" si="34"/>
        <v>36</v>
      </c>
      <c r="BP27" s="27">
        <v>33800</v>
      </c>
      <c r="BQ27" s="27">
        <f t="shared" si="9"/>
        <v>19</v>
      </c>
      <c r="BR27" s="40">
        <v>74.5</v>
      </c>
      <c r="BS27" s="36">
        <f t="shared" si="10"/>
        <v>7</v>
      </c>
      <c r="BT27" s="35">
        <v>104.12017050607655</v>
      </c>
      <c r="BU27" s="36">
        <f t="shared" si="35"/>
        <v>2</v>
      </c>
      <c r="BV27" s="118">
        <v>43.6</v>
      </c>
      <c r="BW27" s="41">
        <f t="shared" si="11"/>
        <v>16</v>
      </c>
      <c r="BX27" s="119">
        <v>90.7</v>
      </c>
      <c r="BY27" s="41">
        <f t="shared" si="12"/>
        <v>13</v>
      </c>
      <c r="BZ27" s="21">
        <v>477.9</v>
      </c>
      <c r="CA27" s="41">
        <f t="shared" si="13"/>
        <v>6</v>
      </c>
      <c r="CB27" s="39">
        <v>5.96</v>
      </c>
      <c r="CC27" s="41">
        <f t="shared" si="14"/>
        <v>44</v>
      </c>
      <c r="CD27" s="35">
        <v>448.3</v>
      </c>
      <c r="CE27" s="36">
        <f t="shared" si="36"/>
        <v>34</v>
      </c>
      <c r="CF27" s="21">
        <v>34.1</v>
      </c>
      <c r="CG27" s="41">
        <v>37</v>
      </c>
      <c r="CH27" s="21">
        <v>217.2</v>
      </c>
      <c r="CI27" s="36">
        <f t="shared" si="15"/>
        <v>29</v>
      </c>
      <c r="CJ27" s="120">
        <v>1015.5</v>
      </c>
      <c r="CK27" s="41">
        <f t="shared" si="37"/>
        <v>42</v>
      </c>
      <c r="CL27" s="21">
        <v>294.80646741793237</v>
      </c>
      <c r="CM27" s="36">
        <f t="shared" si="16"/>
        <v>33</v>
      </c>
      <c r="CN27" s="39">
        <v>79.92</v>
      </c>
      <c r="CO27" s="41">
        <v>11</v>
      </c>
      <c r="CP27" s="42">
        <v>86.26</v>
      </c>
      <c r="CQ27" s="36">
        <v>29</v>
      </c>
      <c r="CR27" s="121">
        <v>273.5</v>
      </c>
      <c r="CS27" s="41">
        <f t="shared" si="17"/>
        <v>17</v>
      </c>
      <c r="CT27" s="26">
        <v>42.6</v>
      </c>
      <c r="CU27" s="144">
        <f t="shared" si="18"/>
        <v>11</v>
      </c>
      <c r="CV27" s="165">
        <v>404.2</v>
      </c>
      <c r="CW27" s="151">
        <f t="shared" si="39"/>
        <v>30</v>
      </c>
      <c r="CX27" s="165">
        <v>4.5999999999999996</v>
      </c>
      <c r="CY27" s="151">
        <f t="shared" si="19"/>
        <v>15</v>
      </c>
      <c r="CZ27" s="147">
        <v>9.9</v>
      </c>
      <c r="DA27" s="25">
        <f t="shared" si="40"/>
        <v>10</v>
      </c>
      <c r="DB27" s="43">
        <v>0.50988999999999995</v>
      </c>
      <c r="DC27" s="36">
        <v>18</v>
      </c>
      <c r="DD27" s="35">
        <v>92.5</v>
      </c>
      <c r="DE27" s="170">
        <v>33</v>
      </c>
    </row>
    <row r="28" spans="1:109" s="44" customFormat="1" ht="15" customHeight="1">
      <c r="A28" s="19" t="s">
        <v>101</v>
      </c>
      <c r="B28" s="81" t="s">
        <v>102</v>
      </c>
      <c r="C28" s="122" t="s">
        <v>237</v>
      </c>
      <c r="D28" s="166">
        <v>7777.42</v>
      </c>
      <c r="E28" s="114">
        <v>13</v>
      </c>
      <c r="F28" s="154">
        <v>1427077</v>
      </c>
      <c r="G28" s="154">
        <v>10</v>
      </c>
      <c r="H28" s="21">
        <v>35.4</v>
      </c>
      <c r="I28" s="22">
        <f t="shared" si="20"/>
        <v>20</v>
      </c>
      <c r="J28" s="115">
        <v>2214.8000000000002</v>
      </c>
      <c r="K28" s="23">
        <f t="shared" si="41"/>
        <v>8</v>
      </c>
      <c r="L28" s="24">
        <v>2374</v>
      </c>
      <c r="M28" s="25">
        <f t="shared" si="21"/>
        <v>9</v>
      </c>
      <c r="N28" s="26">
        <v>16.600000000000001</v>
      </c>
      <c r="O28" s="25">
        <f t="shared" si="1"/>
        <v>12</v>
      </c>
      <c r="P28" s="156">
        <v>3701181</v>
      </c>
      <c r="Q28" s="156">
        <v>10</v>
      </c>
      <c r="R28" s="28">
        <v>1352.1</v>
      </c>
      <c r="S28" s="22">
        <v>11</v>
      </c>
      <c r="T28" s="116">
        <v>1.5</v>
      </c>
      <c r="U28" s="23">
        <f t="shared" si="22"/>
        <v>18</v>
      </c>
      <c r="V28" s="157">
        <v>-1.6952425321</v>
      </c>
      <c r="W28" s="167">
        <v>18</v>
      </c>
      <c r="X28" s="168">
        <v>2.5935398019868585</v>
      </c>
      <c r="Y28" s="169">
        <v>15</v>
      </c>
      <c r="Z28" s="31">
        <v>20.27</v>
      </c>
      <c r="AA28" s="22">
        <f t="shared" si="23"/>
        <v>7</v>
      </c>
      <c r="AB28" s="29">
        <v>-0.4</v>
      </c>
      <c r="AC28" s="30">
        <v>30</v>
      </c>
      <c r="AD28" s="32">
        <v>3195</v>
      </c>
      <c r="AE28" s="32">
        <f t="shared" si="24"/>
        <v>3</v>
      </c>
      <c r="AF28" s="33">
        <v>17013459</v>
      </c>
      <c r="AG28" s="33">
        <f t="shared" si="25"/>
        <v>10</v>
      </c>
      <c r="AH28" s="32">
        <v>2154</v>
      </c>
      <c r="AI28" s="32">
        <f t="shared" si="2"/>
        <v>15</v>
      </c>
      <c r="AJ28" s="34">
        <v>15699131</v>
      </c>
      <c r="AK28" s="34">
        <f t="shared" si="26"/>
        <v>4</v>
      </c>
      <c r="AL28" s="34">
        <v>9451754</v>
      </c>
      <c r="AM28" s="34">
        <f t="shared" si="27"/>
        <v>12</v>
      </c>
      <c r="AN28" s="31">
        <v>1.1000000000000001</v>
      </c>
      <c r="AO28" s="22">
        <f t="shared" si="3"/>
        <v>20</v>
      </c>
      <c r="AP28" s="21">
        <v>2.7</v>
      </c>
      <c r="AQ28" s="22">
        <f t="shared" si="4"/>
        <v>7</v>
      </c>
      <c r="AR28" s="20">
        <v>254512</v>
      </c>
      <c r="AS28" s="20">
        <f t="shared" si="28"/>
        <v>8</v>
      </c>
      <c r="AT28" s="35">
        <v>146</v>
      </c>
      <c r="AU28" s="36">
        <f t="shared" si="29"/>
        <v>36</v>
      </c>
      <c r="AV28" s="21">
        <v>98.314258330044538</v>
      </c>
      <c r="AW28" s="22">
        <f t="shared" si="38"/>
        <v>35</v>
      </c>
      <c r="AX28" s="21">
        <v>53.851376373287252</v>
      </c>
      <c r="AY28" s="22">
        <f t="shared" si="5"/>
        <v>17</v>
      </c>
      <c r="AZ28" s="37">
        <v>17.3</v>
      </c>
      <c r="BA28" s="25">
        <f t="shared" si="6"/>
        <v>6</v>
      </c>
      <c r="BB28" s="37">
        <v>14.89</v>
      </c>
      <c r="BC28" s="25">
        <f t="shared" si="7"/>
        <v>6</v>
      </c>
      <c r="BD28" s="38">
        <v>107.43</v>
      </c>
      <c r="BE28" s="117">
        <f t="shared" si="30"/>
        <v>12</v>
      </c>
      <c r="BF28" s="39">
        <v>6.24</v>
      </c>
      <c r="BG28" s="22">
        <f t="shared" si="31"/>
        <v>28</v>
      </c>
      <c r="BH28" s="20">
        <v>560115</v>
      </c>
      <c r="BI28" s="20">
        <f t="shared" si="8"/>
        <v>15</v>
      </c>
      <c r="BJ28" s="20">
        <v>286567</v>
      </c>
      <c r="BK28" s="20">
        <f t="shared" si="32"/>
        <v>26</v>
      </c>
      <c r="BL28" s="28">
        <v>25.4</v>
      </c>
      <c r="BM28" s="22">
        <f t="shared" si="33"/>
        <v>6</v>
      </c>
      <c r="BN28" s="21">
        <v>99.3</v>
      </c>
      <c r="BO28" s="22">
        <f t="shared" si="34"/>
        <v>17</v>
      </c>
      <c r="BP28" s="27">
        <v>66700</v>
      </c>
      <c r="BQ28" s="27">
        <f t="shared" si="9"/>
        <v>9</v>
      </c>
      <c r="BR28" s="40">
        <v>67.7</v>
      </c>
      <c r="BS28" s="36">
        <f t="shared" si="10"/>
        <v>24</v>
      </c>
      <c r="BT28" s="35">
        <v>93.414236400428521</v>
      </c>
      <c r="BU28" s="36">
        <f t="shared" si="35"/>
        <v>15</v>
      </c>
      <c r="BV28" s="118">
        <v>46.1</v>
      </c>
      <c r="BW28" s="41">
        <f t="shared" si="11"/>
        <v>10</v>
      </c>
      <c r="BX28" s="119">
        <v>77.8</v>
      </c>
      <c r="BY28" s="41">
        <f t="shared" si="12"/>
        <v>35</v>
      </c>
      <c r="BZ28" s="21">
        <v>437.1</v>
      </c>
      <c r="CA28" s="41">
        <f t="shared" si="13"/>
        <v>15</v>
      </c>
      <c r="CB28" s="39">
        <v>8.26</v>
      </c>
      <c r="CC28" s="41">
        <f t="shared" si="14"/>
        <v>38</v>
      </c>
      <c r="CD28" s="35">
        <v>325.5</v>
      </c>
      <c r="CE28" s="36">
        <f t="shared" si="36"/>
        <v>46</v>
      </c>
      <c r="CF28" s="21">
        <v>37.299999999999997</v>
      </c>
      <c r="CG28" s="41">
        <v>32</v>
      </c>
      <c r="CH28" s="21">
        <v>180</v>
      </c>
      <c r="CI28" s="36">
        <f t="shared" si="15"/>
        <v>37</v>
      </c>
      <c r="CJ28" s="120">
        <v>1045.2</v>
      </c>
      <c r="CK28" s="41">
        <f t="shared" si="37"/>
        <v>40</v>
      </c>
      <c r="CL28" s="21">
        <v>283.04993252361675</v>
      </c>
      <c r="CM28" s="36">
        <f t="shared" si="16"/>
        <v>39</v>
      </c>
      <c r="CN28" s="39">
        <v>79.95</v>
      </c>
      <c r="CO28" s="41">
        <v>10</v>
      </c>
      <c r="CP28" s="42">
        <v>86.22</v>
      </c>
      <c r="CQ28" s="36">
        <v>31</v>
      </c>
      <c r="CR28" s="121">
        <v>273.7</v>
      </c>
      <c r="CS28" s="41">
        <f t="shared" si="17"/>
        <v>16</v>
      </c>
      <c r="CT28" s="26">
        <v>32.6</v>
      </c>
      <c r="CU28" s="144">
        <f t="shared" si="18"/>
        <v>37</v>
      </c>
      <c r="CV28" s="165">
        <v>904.2</v>
      </c>
      <c r="CW28" s="151">
        <f t="shared" si="39"/>
        <v>3</v>
      </c>
      <c r="CX28" s="165">
        <v>3.9</v>
      </c>
      <c r="CY28" s="151">
        <f t="shared" si="19"/>
        <v>28</v>
      </c>
      <c r="CZ28" s="147">
        <v>6.9</v>
      </c>
      <c r="DA28" s="25">
        <f t="shared" si="40"/>
        <v>31</v>
      </c>
      <c r="DB28" s="43">
        <v>0.69084000000000001</v>
      </c>
      <c r="DC28" s="36">
        <v>7</v>
      </c>
      <c r="DD28" s="35">
        <v>91</v>
      </c>
      <c r="DE28" s="170">
        <v>41</v>
      </c>
    </row>
    <row r="29" spans="1:109" s="44" customFormat="1" ht="15" customHeight="1">
      <c r="A29" s="19"/>
      <c r="B29" s="81" t="s">
        <v>103</v>
      </c>
      <c r="C29" s="122" t="s">
        <v>237</v>
      </c>
      <c r="D29" s="166">
        <v>5172.4799999999996</v>
      </c>
      <c r="E29" s="114">
        <v>27</v>
      </c>
      <c r="F29" s="154">
        <v>3060881</v>
      </c>
      <c r="G29" s="154">
        <v>4</v>
      </c>
      <c r="H29" s="21">
        <v>57.6</v>
      </c>
      <c r="I29" s="22">
        <f t="shared" si="20"/>
        <v>7</v>
      </c>
      <c r="J29" s="115">
        <v>2255.3000000000002</v>
      </c>
      <c r="K29" s="23">
        <f t="shared" si="41"/>
        <v>5</v>
      </c>
      <c r="L29" s="24">
        <v>1505.5</v>
      </c>
      <c r="M29" s="25">
        <f t="shared" si="21"/>
        <v>27</v>
      </c>
      <c r="N29" s="26">
        <v>16.100000000000001</v>
      </c>
      <c r="O29" s="25">
        <f t="shared" si="1"/>
        <v>21</v>
      </c>
      <c r="P29" s="156">
        <v>7484094</v>
      </c>
      <c r="Q29" s="156">
        <v>4</v>
      </c>
      <c r="R29" s="28">
        <v>2501.5</v>
      </c>
      <c r="S29" s="22">
        <v>5</v>
      </c>
      <c r="T29" s="116">
        <v>1.46</v>
      </c>
      <c r="U29" s="23">
        <f t="shared" si="22"/>
        <v>22</v>
      </c>
      <c r="V29" s="157">
        <v>0.99011985209999998</v>
      </c>
      <c r="W29" s="167">
        <v>3</v>
      </c>
      <c r="X29" s="168">
        <v>2.4450783940963401</v>
      </c>
      <c r="Y29" s="169">
        <v>32</v>
      </c>
      <c r="Z29" s="31">
        <v>26.92</v>
      </c>
      <c r="AA29" s="22">
        <f t="shared" si="23"/>
        <v>2</v>
      </c>
      <c r="AB29" s="29">
        <v>4.7</v>
      </c>
      <c r="AC29" s="30">
        <v>4</v>
      </c>
      <c r="AD29" s="32">
        <v>3437</v>
      </c>
      <c r="AE29" s="32">
        <f t="shared" si="24"/>
        <v>2</v>
      </c>
      <c r="AF29" s="33">
        <v>37114015</v>
      </c>
      <c r="AG29" s="33">
        <f t="shared" si="25"/>
        <v>3</v>
      </c>
      <c r="AH29" s="32">
        <v>3010</v>
      </c>
      <c r="AI29" s="32">
        <f t="shared" si="2"/>
        <v>7</v>
      </c>
      <c r="AJ29" s="34">
        <v>42001844</v>
      </c>
      <c r="AK29" s="34">
        <f t="shared" si="26"/>
        <v>1</v>
      </c>
      <c r="AL29" s="34">
        <v>35673782</v>
      </c>
      <c r="AM29" s="34">
        <f t="shared" si="27"/>
        <v>3</v>
      </c>
      <c r="AN29" s="31">
        <v>1.53</v>
      </c>
      <c r="AO29" s="22">
        <f t="shared" si="3"/>
        <v>2</v>
      </c>
      <c r="AP29" s="21">
        <v>2.6</v>
      </c>
      <c r="AQ29" s="22">
        <f t="shared" si="4"/>
        <v>5</v>
      </c>
      <c r="AR29" s="20">
        <v>271832</v>
      </c>
      <c r="AS29" s="20">
        <f t="shared" si="28"/>
        <v>3</v>
      </c>
      <c r="AT29" s="35">
        <v>146.19999999999999</v>
      </c>
      <c r="AU29" s="36">
        <f t="shared" si="29"/>
        <v>35</v>
      </c>
      <c r="AV29" s="21">
        <v>98.107979626485559</v>
      </c>
      <c r="AW29" s="22">
        <f t="shared" si="38"/>
        <v>39</v>
      </c>
      <c r="AX29" s="21">
        <v>58.80518082209133</v>
      </c>
      <c r="AY29" s="22">
        <f t="shared" si="5"/>
        <v>8</v>
      </c>
      <c r="AZ29" s="37">
        <v>17.8</v>
      </c>
      <c r="BA29" s="25">
        <f t="shared" si="6"/>
        <v>4</v>
      </c>
      <c r="BB29" s="37">
        <v>15.85</v>
      </c>
      <c r="BC29" s="25">
        <f t="shared" si="7"/>
        <v>3</v>
      </c>
      <c r="BD29" s="38">
        <v>148.13</v>
      </c>
      <c r="BE29" s="117">
        <f t="shared" si="30"/>
        <v>6</v>
      </c>
      <c r="BF29" s="39">
        <v>6.3</v>
      </c>
      <c r="BG29" s="22">
        <f t="shared" si="31"/>
        <v>14</v>
      </c>
      <c r="BH29" s="20">
        <v>510944</v>
      </c>
      <c r="BI29" s="20">
        <f t="shared" si="8"/>
        <v>29</v>
      </c>
      <c r="BJ29" s="20">
        <v>306464</v>
      </c>
      <c r="BK29" s="20">
        <f t="shared" si="32"/>
        <v>11</v>
      </c>
      <c r="BL29" s="28">
        <v>25.6</v>
      </c>
      <c r="BM29" s="22">
        <f t="shared" si="33"/>
        <v>5</v>
      </c>
      <c r="BN29" s="21">
        <v>99.9</v>
      </c>
      <c r="BO29" s="22">
        <f t="shared" si="34"/>
        <v>15</v>
      </c>
      <c r="BP29" s="27">
        <v>97900</v>
      </c>
      <c r="BQ29" s="27">
        <f t="shared" si="9"/>
        <v>7</v>
      </c>
      <c r="BR29" s="40">
        <v>58.7</v>
      </c>
      <c r="BS29" s="36">
        <f t="shared" si="10"/>
        <v>40</v>
      </c>
      <c r="BT29" s="35">
        <v>90.488451311284521</v>
      </c>
      <c r="BU29" s="36">
        <f t="shared" si="35"/>
        <v>20</v>
      </c>
      <c r="BV29" s="118">
        <v>47.7</v>
      </c>
      <c r="BW29" s="41">
        <f t="shared" si="11"/>
        <v>7</v>
      </c>
      <c r="BX29" s="119">
        <v>88.4</v>
      </c>
      <c r="BY29" s="41">
        <f t="shared" si="12"/>
        <v>18</v>
      </c>
      <c r="BZ29" s="21">
        <v>453</v>
      </c>
      <c r="CA29" s="41">
        <f t="shared" si="13"/>
        <v>12</v>
      </c>
      <c r="CB29" s="39">
        <v>10.68</v>
      </c>
      <c r="CC29" s="41">
        <f t="shared" si="14"/>
        <v>31</v>
      </c>
      <c r="CD29" s="35">
        <v>476.6</v>
      </c>
      <c r="CE29" s="36">
        <f t="shared" si="36"/>
        <v>33</v>
      </c>
      <c r="CF29" s="21">
        <v>34.9</v>
      </c>
      <c r="CG29" s="41">
        <v>36</v>
      </c>
      <c r="CH29" s="21">
        <v>154.5</v>
      </c>
      <c r="CI29" s="36">
        <f t="shared" si="15"/>
        <v>41</v>
      </c>
      <c r="CJ29" s="120">
        <v>908.9</v>
      </c>
      <c r="CK29" s="41">
        <f t="shared" si="37"/>
        <v>45</v>
      </c>
      <c r="CL29" s="21">
        <v>248.51777330650569</v>
      </c>
      <c r="CM29" s="36">
        <f t="shared" si="16"/>
        <v>46</v>
      </c>
      <c r="CN29" s="39">
        <v>79.709999999999994</v>
      </c>
      <c r="CO29" s="41">
        <v>17</v>
      </c>
      <c r="CP29" s="42">
        <v>86.22</v>
      </c>
      <c r="CQ29" s="36">
        <v>31</v>
      </c>
      <c r="CR29" s="121">
        <v>250.8</v>
      </c>
      <c r="CS29" s="41">
        <f t="shared" si="17"/>
        <v>32</v>
      </c>
      <c r="CT29" s="26">
        <v>34.200000000000003</v>
      </c>
      <c r="CU29" s="144">
        <f t="shared" si="18"/>
        <v>29</v>
      </c>
      <c r="CV29" s="165">
        <v>618.79999999999995</v>
      </c>
      <c r="CW29" s="151">
        <f t="shared" si="39"/>
        <v>8</v>
      </c>
      <c r="CX29" s="165">
        <v>2.7</v>
      </c>
      <c r="CY29" s="151">
        <f t="shared" si="19"/>
        <v>41</v>
      </c>
      <c r="CZ29" s="147">
        <v>11.4</v>
      </c>
      <c r="DA29" s="25">
        <f t="shared" si="40"/>
        <v>5</v>
      </c>
      <c r="DB29" s="43">
        <v>0.92083000000000004</v>
      </c>
      <c r="DC29" s="36">
        <v>2</v>
      </c>
      <c r="DD29" s="35">
        <v>93.4</v>
      </c>
      <c r="DE29" s="170">
        <v>23</v>
      </c>
    </row>
    <row r="30" spans="1:109" s="44" customFormat="1" ht="15" customHeight="1">
      <c r="A30" s="44" t="s">
        <v>104</v>
      </c>
      <c r="B30" s="81" t="s">
        <v>105</v>
      </c>
      <c r="C30" s="122" t="s">
        <v>237</v>
      </c>
      <c r="D30" s="166">
        <v>5774.4</v>
      </c>
      <c r="E30" s="114">
        <v>25</v>
      </c>
      <c r="F30" s="154">
        <v>718759</v>
      </c>
      <c r="G30" s="154">
        <v>23</v>
      </c>
      <c r="H30" s="21">
        <v>35.4</v>
      </c>
      <c r="I30" s="22">
        <v>21</v>
      </c>
      <c r="J30" s="115">
        <v>2142</v>
      </c>
      <c r="K30" s="23">
        <f t="shared" si="41"/>
        <v>13</v>
      </c>
      <c r="L30" s="24">
        <v>1589</v>
      </c>
      <c r="M30" s="25">
        <f t="shared" si="21"/>
        <v>25</v>
      </c>
      <c r="N30" s="26">
        <v>16.100000000000001</v>
      </c>
      <c r="O30" s="25">
        <f t="shared" si="1"/>
        <v>21</v>
      </c>
      <c r="P30" s="156">
        <v>1815827</v>
      </c>
      <c r="Q30" s="156">
        <v>22</v>
      </c>
      <c r="R30" s="28">
        <v>896.7</v>
      </c>
      <c r="S30" s="22">
        <v>17</v>
      </c>
      <c r="T30" s="116">
        <v>1.45</v>
      </c>
      <c r="U30" s="23">
        <f t="shared" si="22"/>
        <v>26</v>
      </c>
      <c r="V30" s="157">
        <v>-2.0971853494000001</v>
      </c>
      <c r="W30" s="167">
        <v>23</v>
      </c>
      <c r="X30" s="168">
        <v>2.5263363658750708</v>
      </c>
      <c r="Y30" s="169">
        <v>24</v>
      </c>
      <c r="Z30" s="31">
        <v>23.51</v>
      </c>
      <c r="AA30" s="22">
        <f t="shared" si="23"/>
        <v>3</v>
      </c>
      <c r="AB30" s="29">
        <v>3.6</v>
      </c>
      <c r="AC30" s="30">
        <v>5</v>
      </c>
      <c r="AD30" s="32">
        <v>2932</v>
      </c>
      <c r="AE30" s="32">
        <f t="shared" si="24"/>
        <v>12</v>
      </c>
      <c r="AF30" s="33">
        <v>8711711</v>
      </c>
      <c r="AG30" s="33">
        <f t="shared" si="25"/>
        <v>17</v>
      </c>
      <c r="AH30" s="32">
        <v>1056</v>
      </c>
      <c r="AI30" s="32">
        <f t="shared" si="2"/>
        <v>29</v>
      </c>
      <c r="AJ30" s="34">
        <v>10409249</v>
      </c>
      <c r="AK30" s="34">
        <f t="shared" si="26"/>
        <v>9</v>
      </c>
      <c r="AL30" s="34">
        <v>3471684</v>
      </c>
      <c r="AM30" s="34">
        <f t="shared" si="27"/>
        <v>24</v>
      </c>
      <c r="AN30" s="31">
        <v>1.24</v>
      </c>
      <c r="AO30" s="22">
        <f t="shared" si="3"/>
        <v>12</v>
      </c>
      <c r="AP30" s="21">
        <v>2.2999999999999998</v>
      </c>
      <c r="AQ30" s="22">
        <f t="shared" si="4"/>
        <v>2</v>
      </c>
      <c r="AR30" s="20">
        <v>262588</v>
      </c>
      <c r="AS30" s="20">
        <f t="shared" si="28"/>
        <v>5</v>
      </c>
      <c r="AT30" s="35">
        <v>148.80000000000001</v>
      </c>
      <c r="AU30" s="36">
        <f t="shared" si="29"/>
        <v>28</v>
      </c>
      <c r="AV30" s="21">
        <v>98.690790582682482</v>
      </c>
      <c r="AW30" s="22">
        <f t="shared" si="38"/>
        <v>24</v>
      </c>
      <c r="AX30" s="21">
        <v>51.519889917438078</v>
      </c>
      <c r="AY30" s="22">
        <f t="shared" si="5"/>
        <v>22</v>
      </c>
      <c r="AZ30" s="37">
        <v>13.89</v>
      </c>
      <c r="BA30" s="25">
        <f t="shared" si="6"/>
        <v>29</v>
      </c>
      <c r="BB30" s="37">
        <v>12.77</v>
      </c>
      <c r="BC30" s="25">
        <f t="shared" si="7"/>
        <v>24</v>
      </c>
      <c r="BD30" s="38">
        <v>103.65</v>
      </c>
      <c r="BE30" s="117">
        <f t="shared" si="30"/>
        <v>14</v>
      </c>
      <c r="BF30" s="39">
        <v>6.41</v>
      </c>
      <c r="BG30" s="22">
        <f t="shared" si="31"/>
        <v>3</v>
      </c>
      <c r="BH30" s="20">
        <v>413004</v>
      </c>
      <c r="BI30" s="20">
        <f t="shared" si="8"/>
        <v>44</v>
      </c>
      <c r="BJ30" s="20">
        <v>301337</v>
      </c>
      <c r="BK30" s="20">
        <f t="shared" si="32"/>
        <v>14</v>
      </c>
      <c r="BL30" s="28">
        <v>23</v>
      </c>
      <c r="BM30" s="22">
        <f t="shared" si="33"/>
        <v>34</v>
      </c>
      <c r="BN30" s="21">
        <v>98.7</v>
      </c>
      <c r="BO30" s="22">
        <f t="shared" si="34"/>
        <v>25</v>
      </c>
      <c r="BP30" s="27">
        <v>31200</v>
      </c>
      <c r="BQ30" s="27">
        <f t="shared" si="9"/>
        <v>25</v>
      </c>
      <c r="BR30" s="40">
        <v>73.2</v>
      </c>
      <c r="BS30" s="36">
        <f t="shared" si="10"/>
        <v>9</v>
      </c>
      <c r="BT30" s="35">
        <v>98.702589969929193</v>
      </c>
      <c r="BU30" s="36">
        <f t="shared" si="35"/>
        <v>4</v>
      </c>
      <c r="BV30" s="118">
        <v>42.5</v>
      </c>
      <c r="BW30" s="41">
        <f t="shared" si="11"/>
        <v>18</v>
      </c>
      <c r="BX30" s="119">
        <v>82.199999999999989</v>
      </c>
      <c r="BY30" s="41">
        <f t="shared" si="12"/>
        <v>30</v>
      </c>
      <c r="BZ30" s="21">
        <v>450.9</v>
      </c>
      <c r="CA30" s="41">
        <f t="shared" si="13"/>
        <v>13</v>
      </c>
      <c r="CB30" s="39">
        <v>9.59</v>
      </c>
      <c r="CC30" s="41">
        <f t="shared" si="14"/>
        <v>33</v>
      </c>
      <c r="CD30" s="35">
        <v>533.20000000000005</v>
      </c>
      <c r="CE30" s="36">
        <f t="shared" si="36"/>
        <v>29</v>
      </c>
      <c r="CF30" s="21">
        <v>42</v>
      </c>
      <c r="CG30" s="41">
        <v>23</v>
      </c>
      <c r="CH30" s="21">
        <v>220.8</v>
      </c>
      <c r="CI30" s="36">
        <f t="shared" si="15"/>
        <v>27</v>
      </c>
      <c r="CJ30" s="120">
        <v>1125.2</v>
      </c>
      <c r="CK30" s="41">
        <f t="shared" si="37"/>
        <v>36</v>
      </c>
      <c r="CL30" s="21">
        <v>283.39726027397256</v>
      </c>
      <c r="CM30" s="36">
        <f t="shared" si="16"/>
        <v>38</v>
      </c>
      <c r="CN30" s="39">
        <v>79.680000000000007</v>
      </c>
      <c r="CO30" s="41">
        <v>21</v>
      </c>
      <c r="CP30" s="42">
        <v>86.25</v>
      </c>
      <c r="CQ30" s="36">
        <v>30</v>
      </c>
      <c r="CR30" s="121">
        <v>248.7</v>
      </c>
      <c r="CS30" s="41">
        <f t="shared" si="17"/>
        <v>35</v>
      </c>
      <c r="CT30" s="26">
        <v>43.7</v>
      </c>
      <c r="CU30" s="144">
        <f t="shared" si="18"/>
        <v>8</v>
      </c>
      <c r="CV30" s="165">
        <v>443.8</v>
      </c>
      <c r="CW30" s="151">
        <f t="shared" si="39"/>
        <v>18</v>
      </c>
      <c r="CX30" s="165">
        <v>6.1</v>
      </c>
      <c r="CY30" s="151">
        <f t="shared" si="19"/>
        <v>3</v>
      </c>
      <c r="CZ30" s="147">
        <v>9.6</v>
      </c>
      <c r="DA30" s="25">
        <f t="shared" si="40"/>
        <v>11</v>
      </c>
      <c r="DB30" s="43">
        <v>0.56076000000000004</v>
      </c>
      <c r="DC30" s="36">
        <v>14</v>
      </c>
      <c r="DD30" s="35">
        <v>95.8</v>
      </c>
      <c r="DE30" s="170">
        <v>9</v>
      </c>
    </row>
    <row r="31" spans="1:109" s="44" customFormat="1" ht="15" customHeight="1">
      <c r="A31" s="19" t="s">
        <v>106</v>
      </c>
      <c r="B31" s="81" t="s">
        <v>107</v>
      </c>
      <c r="C31" s="122" t="s">
        <v>237</v>
      </c>
      <c r="D31" s="166">
        <v>4017.38</v>
      </c>
      <c r="E31" s="114">
        <v>38</v>
      </c>
      <c r="F31" s="154">
        <v>537294</v>
      </c>
      <c r="G31" s="154">
        <v>29</v>
      </c>
      <c r="H31" s="21">
        <v>32.299999999999997</v>
      </c>
      <c r="I31" s="22">
        <f t="shared" si="20"/>
        <v>25</v>
      </c>
      <c r="J31" s="115">
        <v>1970.6</v>
      </c>
      <c r="K31" s="23">
        <f t="shared" si="41"/>
        <v>24</v>
      </c>
      <c r="L31" s="24">
        <v>1449.5</v>
      </c>
      <c r="M31" s="25">
        <f t="shared" si="21"/>
        <v>30</v>
      </c>
      <c r="N31" s="26">
        <v>14.9</v>
      </c>
      <c r="O31" s="25">
        <f t="shared" si="1"/>
        <v>28</v>
      </c>
      <c r="P31" s="156">
        <v>1413184</v>
      </c>
      <c r="Q31" s="156">
        <v>26</v>
      </c>
      <c r="R31" s="28">
        <v>1092.0999999999999</v>
      </c>
      <c r="S31" s="22">
        <v>14</v>
      </c>
      <c r="T31" s="116">
        <v>1.53</v>
      </c>
      <c r="U31" s="23">
        <f t="shared" si="22"/>
        <v>17</v>
      </c>
      <c r="V31" s="157">
        <v>0.17061519999999999</v>
      </c>
      <c r="W31" s="167">
        <v>7</v>
      </c>
      <c r="X31" s="168">
        <v>2.6301875695615435</v>
      </c>
      <c r="Y31" s="169">
        <v>9</v>
      </c>
      <c r="Z31" s="31">
        <v>17.16</v>
      </c>
      <c r="AA31" s="22">
        <f t="shared" si="23"/>
        <v>14</v>
      </c>
      <c r="AB31" s="29">
        <v>-1.1000000000000001</v>
      </c>
      <c r="AC31" s="30">
        <v>36</v>
      </c>
      <c r="AD31" s="32">
        <v>3116</v>
      </c>
      <c r="AE31" s="32">
        <f t="shared" si="24"/>
        <v>5</v>
      </c>
      <c r="AF31" s="33">
        <v>6447581</v>
      </c>
      <c r="AG31" s="33">
        <f t="shared" si="25"/>
        <v>23</v>
      </c>
      <c r="AH31" s="32">
        <v>554</v>
      </c>
      <c r="AI31" s="32">
        <f t="shared" si="2"/>
        <v>41</v>
      </c>
      <c r="AJ31" s="34">
        <v>6435202</v>
      </c>
      <c r="AK31" s="34">
        <f t="shared" si="26"/>
        <v>17</v>
      </c>
      <c r="AL31" s="34">
        <v>2333860</v>
      </c>
      <c r="AM31" s="34">
        <f t="shared" si="27"/>
        <v>36</v>
      </c>
      <c r="AN31" s="31">
        <v>0.98</v>
      </c>
      <c r="AO31" s="22">
        <f t="shared" si="3"/>
        <v>30</v>
      </c>
      <c r="AP31" s="21">
        <v>3.1</v>
      </c>
      <c r="AQ31" s="22">
        <f t="shared" si="4"/>
        <v>17</v>
      </c>
      <c r="AR31" s="20">
        <v>254213</v>
      </c>
      <c r="AS31" s="20">
        <f t="shared" si="28"/>
        <v>10</v>
      </c>
      <c r="AT31" s="35">
        <v>143.6</v>
      </c>
      <c r="AU31" s="36">
        <f t="shared" si="29"/>
        <v>40</v>
      </c>
      <c r="AV31" s="21">
        <v>98.889737006453402</v>
      </c>
      <c r="AW31" s="22">
        <f t="shared" si="38"/>
        <v>15</v>
      </c>
      <c r="AX31" s="21">
        <v>55.542071197411005</v>
      </c>
      <c r="AY31" s="22">
        <f t="shared" si="5"/>
        <v>12</v>
      </c>
      <c r="AZ31" s="37">
        <v>15.44</v>
      </c>
      <c r="BA31" s="25">
        <f t="shared" si="6"/>
        <v>12</v>
      </c>
      <c r="BB31" s="37">
        <v>13.84</v>
      </c>
      <c r="BC31" s="25">
        <f t="shared" si="7"/>
        <v>12</v>
      </c>
      <c r="BD31" s="38">
        <v>135.74</v>
      </c>
      <c r="BE31" s="117">
        <f t="shared" si="30"/>
        <v>9</v>
      </c>
      <c r="BF31" s="39">
        <v>6.22</v>
      </c>
      <c r="BG31" s="22">
        <f t="shared" si="31"/>
        <v>32</v>
      </c>
      <c r="BH31" s="20">
        <v>537989</v>
      </c>
      <c r="BI31" s="20">
        <f t="shared" si="8"/>
        <v>22</v>
      </c>
      <c r="BJ31" s="20">
        <v>291015</v>
      </c>
      <c r="BK31" s="20">
        <f t="shared" si="32"/>
        <v>22</v>
      </c>
      <c r="BL31" s="28">
        <v>25.1</v>
      </c>
      <c r="BM31" s="22">
        <f t="shared" si="33"/>
        <v>10</v>
      </c>
      <c r="BN31" s="21">
        <v>100.2</v>
      </c>
      <c r="BO31" s="22">
        <f t="shared" si="34"/>
        <v>11</v>
      </c>
      <c r="BP31" s="27">
        <v>46400</v>
      </c>
      <c r="BQ31" s="27">
        <f t="shared" si="9"/>
        <v>12</v>
      </c>
      <c r="BR31" s="40">
        <v>72.599999999999994</v>
      </c>
      <c r="BS31" s="36">
        <f t="shared" si="10"/>
        <v>11</v>
      </c>
      <c r="BT31" s="35">
        <v>95.557692307692307</v>
      </c>
      <c r="BU31" s="36">
        <f t="shared" si="35"/>
        <v>7</v>
      </c>
      <c r="BV31" s="118">
        <v>38.6</v>
      </c>
      <c r="BW31" s="41">
        <f t="shared" si="11"/>
        <v>32</v>
      </c>
      <c r="BX31" s="119">
        <v>98.3</v>
      </c>
      <c r="BY31" s="41">
        <f t="shared" si="12"/>
        <v>3</v>
      </c>
      <c r="BZ31" s="21">
        <v>381.2</v>
      </c>
      <c r="CA31" s="41">
        <f t="shared" si="13"/>
        <v>27</v>
      </c>
      <c r="CB31" s="39">
        <v>8.26</v>
      </c>
      <c r="CC31" s="41">
        <f t="shared" si="14"/>
        <v>38</v>
      </c>
      <c r="CD31" s="35">
        <v>408.2</v>
      </c>
      <c r="CE31" s="36">
        <f t="shared" si="36"/>
        <v>36</v>
      </c>
      <c r="CF31" s="21">
        <v>28.2</v>
      </c>
      <c r="CG31" s="41">
        <v>46</v>
      </c>
      <c r="CH31" s="21">
        <v>226.1</v>
      </c>
      <c r="CI31" s="36">
        <f t="shared" si="15"/>
        <v>24</v>
      </c>
      <c r="CJ31" s="120">
        <v>1028.3</v>
      </c>
      <c r="CK31" s="41">
        <f t="shared" si="37"/>
        <v>41</v>
      </c>
      <c r="CL31" s="21">
        <v>254.09604519774012</v>
      </c>
      <c r="CM31" s="36">
        <f t="shared" si="16"/>
        <v>43</v>
      </c>
      <c r="CN31" s="39">
        <v>80.58</v>
      </c>
      <c r="CO31" s="41">
        <v>2</v>
      </c>
      <c r="CP31" s="42">
        <v>86.69</v>
      </c>
      <c r="CQ31" s="36">
        <v>12</v>
      </c>
      <c r="CR31" s="121">
        <v>229</v>
      </c>
      <c r="CS31" s="41">
        <f t="shared" si="17"/>
        <v>44</v>
      </c>
      <c r="CT31" s="26">
        <v>33.299999999999997</v>
      </c>
      <c r="CU31" s="144">
        <f t="shared" si="18"/>
        <v>33</v>
      </c>
      <c r="CV31" s="165">
        <v>466</v>
      </c>
      <c r="CW31" s="151">
        <f t="shared" si="39"/>
        <v>16</v>
      </c>
      <c r="CX31" s="165">
        <v>4.4000000000000004</v>
      </c>
      <c r="CY31" s="151">
        <f t="shared" si="19"/>
        <v>19</v>
      </c>
      <c r="CZ31" s="147">
        <v>8.8000000000000007</v>
      </c>
      <c r="DA31" s="25">
        <f t="shared" si="40"/>
        <v>17</v>
      </c>
      <c r="DB31" s="43">
        <v>0.52854999999999996</v>
      </c>
      <c r="DC31" s="36">
        <v>17</v>
      </c>
      <c r="DD31" s="35">
        <v>92.9</v>
      </c>
      <c r="DE31" s="170">
        <v>28</v>
      </c>
    </row>
    <row r="32" spans="1:109" s="44" customFormat="1" ht="15" customHeight="1">
      <c r="A32" s="19"/>
      <c r="B32" s="81" t="s">
        <v>108</v>
      </c>
      <c r="C32" s="122"/>
      <c r="D32" s="166">
        <v>4612.1899999999996</v>
      </c>
      <c r="E32" s="114">
        <v>31</v>
      </c>
      <c r="F32" s="154">
        <v>1152925</v>
      </c>
      <c r="G32" s="154">
        <v>12</v>
      </c>
      <c r="H32" s="21">
        <v>25.5</v>
      </c>
      <c r="I32" s="22">
        <f t="shared" si="20"/>
        <v>37</v>
      </c>
      <c r="J32" s="115">
        <v>1824.6</v>
      </c>
      <c r="K32" s="23">
        <f t="shared" si="41"/>
        <v>35</v>
      </c>
      <c r="L32" s="24">
        <v>1377</v>
      </c>
      <c r="M32" s="25">
        <f t="shared" si="21"/>
        <v>36</v>
      </c>
      <c r="N32" s="26">
        <v>16.100000000000001</v>
      </c>
      <c r="O32" s="25">
        <f t="shared" si="1"/>
        <v>21</v>
      </c>
      <c r="P32" s="156">
        <v>2610140</v>
      </c>
      <c r="Q32" s="156">
        <v>13</v>
      </c>
      <c r="R32" s="28">
        <v>222.8</v>
      </c>
      <c r="S32" s="22">
        <v>6</v>
      </c>
      <c r="T32" s="116">
        <v>1.24</v>
      </c>
      <c r="U32" s="23">
        <f t="shared" si="22"/>
        <v>46</v>
      </c>
      <c r="V32" s="157">
        <v>-0.98448764310000003</v>
      </c>
      <c r="W32" s="167">
        <v>13</v>
      </c>
      <c r="X32" s="168">
        <v>2.2639287030812931</v>
      </c>
      <c r="Y32" s="169">
        <v>44</v>
      </c>
      <c r="Z32" s="31">
        <v>20</v>
      </c>
      <c r="AA32" s="22">
        <f t="shared" si="23"/>
        <v>8</v>
      </c>
      <c r="AB32" s="29">
        <v>-0.2</v>
      </c>
      <c r="AC32" s="30">
        <v>29</v>
      </c>
      <c r="AD32" s="32">
        <v>2949</v>
      </c>
      <c r="AE32" s="32">
        <f t="shared" si="24"/>
        <v>9</v>
      </c>
      <c r="AF32" s="33">
        <v>10453251</v>
      </c>
      <c r="AG32" s="33">
        <f t="shared" si="25"/>
        <v>13</v>
      </c>
      <c r="AH32" s="32">
        <v>663</v>
      </c>
      <c r="AI32" s="32">
        <f t="shared" si="2"/>
        <v>37</v>
      </c>
      <c r="AJ32" s="34">
        <v>4560516</v>
      </c>
      <c r="AK32" s="34">
        <f t="shared" si="26"/>
        <v>22</v>
      </c>
      <c r="AL32" s="34">
        <v>5972895</v>
      </c>
      <c r="AM32" s="34">
        <f t="shared" si="27"/>
        <v>16</v>
      </c>
      <c r="AN32" s="31">
        <v>1.06</v>
      </c>
      <c r="AO32" s="22">
        <f t="shared" si="3"/>
        <v>25</v>
      </c>
      <c r="AP32" s="21">
        <v>3.5</v>
      </c>
      <c r="AQ32" s="22">
        <f t="shared" si="4"/>
        <v>32</v>
      </c>
      <c r="AR32" s="20">
        <v>240823</v>
      </c>
      <c r="AS32" s="20">
        <f t="shared" si="28"/>
        <v>27</v>
      </c>
      <c r="AT32" s="35">
        <v>139.69999999999999</v>
      </c>
      <c r="AU32" s="36">
        <f t="shared" si="29"/>
        <v>43</v>
      </c>
      <c r="AV32" s="21">
        <v>99.009121061359878</v>
      </c>
      <c r="AW32" s="22">
        <f t="shared" si="38"/>
        <v>10</v>
      </c>
      <c r="AX32" s="21">
        <v>66.398153792562923</v>
      </c>
      <c r="AY32" s="22">
        <f t="shared" si="5"/>
        <v>2</v>
      </c>
      <c r="AZ32" s="37">
        <v>15.2</v>
      </c>
      <c r="BA32" s="25">
        <f t="shared" si="6"/>
        <v>15</v>
      </c>
      <c r="BB32" s="37">
        <v>13.17</v>
      </c>
      <c r="BC32" s="25">
        <f t="shared" si="7"/>
        <v>19</v>
      </c>
      <c r="BD32" s="38">
        <v>146.85</v>
      </c>
      <c r="BE32" s="117">
        <f t="shared" si="30"/>
        <v>7</v>
      </c>
      <c r="BF32" s="39">
        <v>6.24</v>
      </c>
      <c r="BG32" s="22">
        <f t="shared" si="31"/>
        <v>28</v>
      </c>
      <c r="BH32" s="20">
        <v>569996</v>
      </c>
      <c r="BI32" s="20">
        <f t="shared" si="8"/>
        <v>11</v>
      </c>
      <c r="BJ32" s="20">
        <v>304913</v>
      </c>
      <c r="BK32" s="20">
        <f t="shared" si="32"/>
        <v>13</v>
      </c>
      <c r="BL32" s="28">
        <v>27.4</v>
      </c>
      <c r="BM32" s="22">
        <f t="shared" si="33"/>
        <v>1</v>
      </c>
      <c r="BN32" s="21">
        <v>101.3</v>
      </c>
      <c r="BO32" s="22">
        <f t="shared" si="34"/>
        <v>4</v>
      </c>
      <c r="BP32" s="27">
        <v>102400</v>
      </c>
      <c r="BQ32" s="27">
        <f t="shared" si="9"/>
        <v>5</v>
      </c>
      <c r="BR32" s="40">
        <v>60.8</v>
      </c>
      <c r="BS32" s="36">
        <f t="shared" si="10"/>
        <v>39</v>
      </c>
      <c r="BT32" s="35">
        <v>79.59786620530565</v>
      </c>
      <c r="BU32" s="36">
        <f t="shared" si="35"/>
        <v>42</v>
      </c>
      <c r="BV32" s="118">
        <v>38.4</v>
      </c>
      <c r="BW32" s="41">
        <f t="shared" si="11"/>
        <v>33</v>
      </c>
      <c r="BX32" s="119">
        <v>97.2</v>
      </c>
      <c r="BY32" s="41">
        <f t="shared" si="12"/>
        <v>6</v>
      </c>
      <c r="BZ32" s="21">
        <v>296.60000000000002</v>
      </c>
      <c r="CA32" s="41">
        <f t="shared" si="13"/>
        <v>44</v>
      </c>
      <c r="CB32" s="39">
        <v>23.87</v>
      </c>
      <c r="CC32" s="41">
        <f t="shared" si="14"/>
        <v>6</v>
      </c>
      <c r="CD32" s="35">
        <v>442.1</v>
      </c>
      <c r="CE32" s="36">
        <f t="shared" si="36"/>
        <v>35</v>
      </c>
      <c r="CF32" s="21">
        <v>54.3</v>
      </c>
      <c r="CG32" s="41">
        <v>10</v>
      </c>
      <c r="CH32" s="21">
        <v>210.2</v>
      </c>
      <c r="CI32" s="36">
        <f t="shared" si="15"/>
        <v>31</v>
      </c>
      <c r="CJ32" s="120">
        <v>1374.8</v>
      </c>
      <c r="CK32" s="41">
        <f t="shared" si="37"/>
        <v>23</v>
      </c>
      <c r="CL32" s="21">
        <v>296.32183908045977</v>
      </c>
      <c r="CM32" s="36">
        <f t="shared" si="16"/>
        <v>29</v>
      </c>
      <c r="CN32" s="39">
        <v>80.209999999999994</v>
      </c>
      <c r="CO32" s="41">
        <v>6</v>
      </c>
      <c r="CP32" s="42">
        <v>86.65</v>
      </c>
      <c r="CQ32" s="36">
        <v>13</v>
      </c>
      <c r="CR32" s="121">
        <v>249.4</v>
      </c>
      <c r="CS32" s="41">
        <f t="shared" si="17"/>
        <v>34</v>
      </c>
      <c r="CT32" s="26">
        <v>20.6</v>
      </c>
      <c r="CU32" s="144">
        <f t="shared" si="18"/>
        <v>46</v>
      </c>
      <c r="CV32" s="165">
        <v>390.2</v>
      </c>
      <c r="CW32" s="151">
        <f t="shared" si="39"/>
        <v>33</v>
      </c>
      <c r="CX32" s="165">
        <v>2.6</v>
      </c>
      <c r="CY32" s="151">
        <f t="shared" si="19"/>
        <v>42</v>
      </c>
      <c r="CZ32" s="147">
        <v>11</v>
      </c>
      <c r="DA32" s="25">
        <f t="shared" si="40"/>
        <v>6</v>
      </c>
      <c r="DB32" s="43">
        <v>0.55279</v>
      </c>
      <c r="DC32" s="36">
        <v>16</v>
      </c>
      <c r="DD32" s="35">
        <v>94.3</v>
      </c>
      <c r="DE32" s="170">
        <v>15</v>
      </c>
    </row>
    <row r="33" spans="1:109" s="44" customFormat="1" ht="15" customHeight="1">
      <c r="A33" s="19" t="s">
        <v>253</v>
      </c>
      <c r="B33" s="81" t="s">
        <v>109</v>
      </c>
      <c r="C33" s="122"/>
      <c r="D33" s="166">
        <v>1905.14</v>
      </c>
      <c r="E33" s="114">
        <v>46</v>
      </c>
      <c r="F33" s="154">
        <v>3921923</v>
      </c>
      <c r="G33" s="154">
        <v>3</v>
      </c>
      <c r="H33" s="21">
        <v>69.400000000000006</v>
      </c>
      <c r="I33" s="22">
        <f t="shared" si="20"/>
        <v>1</v>
      </c>
      <c r="J33" s="115">
        <v>2161.3000000000002</v>
      </c>
      <c r="K33" s="23">
        <f t="shared" si="41"/>
        <v>11</v>
      </c>
      <c r="L33" s="24">
        <v>1278.5</v>
      </c>
      <c r="M33" s="25">
        <f t="shared" si="21"/>
        <v>41</v>
      </c>
      <c r="N33" s="26">
        <v>16.7</v>
      </c>
      <c r="O33" s="25">
        <f t="shared" si="1"/>
        <v>8</v>
      </c>
      <c r="P33" s="156">
        <v>8838908</v>
      </c>
      <c r="Q33" s="156">
        <v>3</v>
      </c>
      <c r="R33" s="28">
        <v>6701.4</v>
      </c>
      <c r="S33" s="22">
        <v>2</v>
      </c>
      <c r="T33" s="116">
        <v>1.31</v>
      </c>
      <c r="U33" s="23">
        <f t="shared" si="22"/>
        <v>40</v>
      </c>
      <c r="V33" s="157">
        <v>-0.29708146810000002</v>
      </c>
      <c r="W33" s="167">
        <v>9</v>
      </c>
      <c r="X33" s="168">
        <v>2.2537178827835223</v>
      </c>
      <c r="Y33" s="169">
        <v>45</v>
      </c>
      <c r="Z33" s="31">
        <v>23.13</v>
      </c>
      <c r="AA33" s="22">
        <f t="shared" si="23"/>
        <v>4</v>
      </c>
      <c r="AB33" s="29">
        <v>0</v>
      </c>
      <c r="AC33" s="30">
        <v>23</v>
      </c>
      <c r="AD33" s="32">
        <v>2939</v>
      </c>
      <c r="AE33" s="32">
        <f t="shared" si="24"/>
        <v>10</v>
      </c>
      <c r="AF33" s="33">
        <v>38906199</v>
      </c>
      <c r="AG33" s="33">
        <f t="shared" si="25"/>
        <v>2</v>
      </c>
      <c r="AH33" s="32">
        <v>320</v>
      </c>
      <c r="AI33" s="32">
        <f t="shared" si="2"/>
        <v>46</v>
      </c>
      <c r="AJ33" s="34">
        <v>16024460</v>
      </c>
      <c r="AK33" s="34">
        <f t="shared" si="26"/>
        <v>3</v>
      </c>
      <c r="AL33" s="34">
        <v>47303124</v>
      </c>
      <c r="AM33" s="34">
        <f t="shared" si="27"/>
        <v>2</v>
      </c>
      <c r="AN33" s="31">
        <v>1.1200000000000001</v>
      </c>
      <c r="AO33" s="22">
        <f t="shared" si="3"/>
        <v>18</v>
      </c>
      <c r="AP33" s="21">
        <v>4.5999999999999996</v>
      </c>
      <c r="AQ33" s="22">
        <f t="shared" si="4"/>
        <v>45</v>
      </c>
      <c r="AR33" s="20">
        <v>272089</v>
      </c>
      <c r="AS33" s="20">
        <f t="shared" si="28"/>
        <v>2</v>
      </c>
      <c r="AT33" s="35">
        <v>143</v>
      </c>
      <c r="AU33" s="36">
        <f t="shared" si="29"/>
        <v>41</v>
      </c>
      <c r="AV33" s="21">
        <v>98.185599541021233</v>
      </c>
      <c r="AW33" s="22">
        <f t="shared" si="38"/>
        <v>36</v>
      </c>
      <c r="AX33" s="21">
        <v>59.437794507934797</v>
      </c>
      <c r="AY33" s="22">
        <f t="shared" si="5"/>
        <v>7</v>
      </c>
      <c r="AZ33" s="37">
        <v>16.399999999999999</v>
      </c>
      <c r="BA33" s="25">
        <f t="shared" si="6"/>
        <v>9</v>
      </c>
      <c r="BB33" s="37">
        <v>14.32</v>
      </c>
      <c r="BC33" s="25">
        <f t="shared" si="7"/>
        <v>9</v>
      </c>
      <c r="BD33" s="38">
        <v>149.83000000000001</v>
      </c>
      <c r="BE33" s="117">
        <f t="shared" si="30"/>
        <v>4</v>
      </c>
      <c r="BF33" s="39">
        <v>6.33</v>
      </c>
      <c r="BG33" s="22">
        <f t="shared" si="31"/>
        <v>10</v>
      </c>
      <c r="BH33" s="20">
        <v>490339</v>
      </c>
      <c r="BI33" s="20">
        <f t="shared" si="8"/>
        <v>32</v>
      </c>
      <c r="BJ33" s="20">
        <v>267169</v>
      </c>
      <c r="BK33" s="20">
        <f t="shared" si="32"/>
        <v>39</v>
      </c>
      <c r="BL33" s="28">
        <v>26.8</v>
      </c>
      <c r="BM33" s="22">
        <f t="shared" si="33"/>
        <v>3</v>
      </c>
      <c r="BN33" s="21">
        <v>101.2</v>
      </c>
      <c r="BO33" s="22">
        <f t="shared" si="34"/>
        <v>7</v>
      </c>
      <c r="BP33" s="27">
        <v>146900</v>
      </c>
      <c r="BQ33" s="27">
        <f t="shared" si="9"/>
        <v>3</v>
      </c>
      <c r="BR33" s="40">
        <v>54.2</v>
      </c>
      <c r="BS33" s="36">
        <f t="shared" si="10"/>
        <v>44</v>
      </c>
      <c r="BT33" s="35">
        <v>71.226342045663216</v>
      </c>
      <c r="BU33" s="36">
        <f t="shared" si="35"/>
        <v>46</v>
      </c>
      <c r="BV33" s="118">
        <v>41</v>
      </c>
      <c r="BW33" s="41">
        <f t="shared" si="11"/>
        <v>23</v>
      </c>
      <c r="BX33" s="119">
        <v>97</v>
      </c>
      <c r="BY33" s="41">
        <f t="shared" si="12"/>
        <v>7</v>
      </c>
      <c r="BZ33" s="21">
        <v>268.8</v>
      </c>
      <c r="CA33" s="41">
        <f t="shared" si="13"/>
        <v>46</v>
      </c>
      <c r="CB33" s="39">
        <v>34.14</v>
      </c>
      <c r="CC33" s="41">
        <f t="shared" si="14"/>
        <v>1</v>
      </c>
      <c r="CD33" s="35">
        <v>339.3</v>
      </c>
      <c r="CE33" s="36">
        <f t="shared" si="36"/>
        <v>44</v>
      </c>
      <c r="CF33" s="21">
        <v>57.7</v>
      </c>
      <c r="CG33" s="41">
        <v>7</v>
      </c>
      <c r="CH33" s="21">
        <v>146.69999999999999</v>
      </c>
      <c r="CI33" s="36">
        <f t="shared" si="15"/>
        <v>42</v>
      </c>
      <c r="CJ33" s="120">
        <v>1219.7</v>
      </c>
      <c r="CK33" s="41">
        <f t="shared" si="37"/>
        <v>32</v>
      </c>
      <c r="CL33" s="21">
        <v>289.66727025803533</v>
      </c>
      <c r="CM33" s="36">
        <f t="shared" si="16"/>
        <v>36</v>
      </c>
      <c r="CN33" s="39">
        <v>78.989999999999995</v>
      </c>
      <c r="CO33" s="41">
        <v>41</v>
      </c>
      <c r="CP33" s="42">
        <v>85.93</v>
      </c>
      <c r="CQ33" s="36">
        <v>39</v>
      </c>
      <c r="CR33" s="121">
        <v>279.10000000000002</v>
      </c>
      <c r="CS33" s="41">
        <f t="shared" si="17"/>
        <v>13</v>
      </c>
      <c r="CT33" s="26">
        <v>28</v>
      </c>
      <c r="CU33" s="144">
        <f t="shared" si="18"/>
        <v>41</v>
      </c>
      <c r="CV33" s="165">
        <v>483.6</v>
      </c>
      <c r="CW33" s="151">
        <f t="shared" si="39"/>
        <v>14</v>
      </c>
      <c r="CX33" s="165">
        <v>1.6</v>
      </c>
      <c r="CY33" s="151">
        <f t="shared" si="19"/>
        <v>46</v>
      </c>
      <c r="CZ33" s="147">
        <v>16.8</v>
      </c>
      <c r="DA33" s="25">
        <f t="shared" si="40"/>
        <v>1</v>
      </c>
      <c r="DB33" s="43">
        <v>0.73755999999999999</v>
      </c>
      <c r="DC33" s="36">
        <v>6</v>
      </c>
      <c r="DD33" s="35">
        <v>99.9</v>
      </c>
      <c r="DE33" s="170">
        <v>1</v>
      </c>
    </row>
    <row r="34" spans="1:109" s="44" customFormat="1" ht="15" customHeight="1">
      <c r="A34" s="19"/>
      <c r="B34" s="81" t="s">
        <v>110</v>
      </c>
      <c r="C34" s="122"/>
      <c r="D34" s="166">
        <v>8400.9599999999991</v>
      </c>
      <c r="E34" s="114">
        <v>12</v>
      </c>
      <c r="F34" s="154">
        <v>2314206</v>
      </c>
      <c r="G34" s="154">
        <v>8</v>
      </c>
      <c r="H34" s="21">
        <v>33.1</v>
      </c>
      <c r="I34" s="22">
        <f t="shared" si="20"/>
        <v>24</v>
      </c>
      <c r="J34" s="115">
        <v>2096</v>
      </c>
      <c r="K34" s="23">
        <f t="shared" si="41"/>
        <v>16</v>
      </c>
      <c r="L34" s="24">
        <v>1222</v>
      </c>
      <c r="M34" s="25">
        <f t="shared" si="21"/>
        <v>43</v>
      </c>
      <c r="N34" s="26">
        <v>16.7</v>
      </c>
      <c r="O34" s="25">
        <f t="shared" si="1"/>
        <v>8</v>
      </c>
      <c r="P34" s="156">
        <v>5536989</v>
      </c>
      <c r="Q34" s="156">
        <v>7</v>
      </c>
      <c r="R34" s="28">
        <v>2002.5</v>
      </c>
      <c r="S34" s="22">
        <v>7</v>
      </c>
      <c r="T34" s="116">
        <v>1.41</v>
      </c>
      <c r="U34" s="23">
        <f t="shared" si="22"/>
        <v>37</v>
      </c>
      <c r="V34" s="157">
        <v>-0.91522517449999996</v>
      </c>
      <c r="W34" s="167">
        <v>12</v>
      </c>
      <c r="X34" s="168">
        <v>2.392608523182465</v>
      </c>
      <c r="Y34" s="169">
        <v>34</v>
      </c>
      <c r="Z34" s="31">
        <v>17.420000000000002</v>
      </c>
      <c r="AA34" s="22">
        <f t="shared" si="23"/>
        <v>13</v>
      </c>
      <c r="AB34" s="29">
        <v>0</v>
      </c>
      <c r="AC34" s="30">
        <v>24</v>
      </c>
      <c r="AD34" s="32">
        <v>2637</v>
      </c>
      <c r="AE34" s="32">
        <f t="shared" si="24"/>
        <v>28</v>
      </c>
      <c r="AF34" s="33">
        <v>19743322</v>
      </c>
      <c r="AG34" s="33">
        <f t="shared" si="25"/>
        <v>7</v>
      </c>
      <c r="AH34" s="32">
        <v>1491</v>
      </c>
      <c r="AI34" s="32">
        <f t="shared" si="2"/>
        <v>20</v>
      </c>
      <c r="AJ34" s="34">
        <v>14026866</v>
      </c>
      <c r="AK34" s="34">
        <f t="shared" si="26"/>
        <v>5</v>
      </c>
      <c r="AL34" s="34">
        <v>12107936</v>
      </c>
      <c r="AM34" s="34">
        <f t="shared" si="27"/>
        <v>8</v>
      </c>
      <c r="AN34" s="31">
        <v>0.91</v>
      </c>
      <c r="AO34" s="22">
        <f t="shared" si="3"/>
        <v>36</v>
      </c>
      <c r="AP34" s="21">
        <v>3.8</v>
      </c>
      <c r="AQ34" s="22">
        <f t="shared" si="4"/>
        <v>39</v>
      </c>
      <c r="AR34" s="20">
        <v>247186</v>
      </c>
      <c r="AS34" s="20">
        <f t="shared" si="28"/>
        <v>19</v>
      </c>
      <c r="AT34" s="35">
        <v>140.80000000000001</v>
      </c>
      <c r="AU34" s="36">
        <f t="shared" si="29"/>
        <v>42</v>
      </c>
      <c r="AV34" s="21">
        <v>98.555404169544033</v>
      </c>
      <c r="AW34" s="22">
        <f t="shared" si="38"/>
        <v>31</v>
      </c>
      <c r="AX34" s="21">
        <v>60.790896407394492</v>
      </c>
      <c r="AY34" s="22">
        <f t="shared" si="5"/>
        <v>4</v>
      </c>
      <c r="AZ34" s="37">
        <v>16.100000000000001</v>
      </c>
      <c r="BA34" s="25">
        <f t="shared" si="6"/>
        <v>10</v>
      </c>
      <c r="BB34" s="37">
        <v>14.46</v>
      </c>
      <c r="BC34" s="25">
        <f t="shared" si="7"/>
        <v>8</v>
      </c>
      <c r="BD34" s="38">
        <v>148.58000000000001</v>
      </c>
      <c r="BE34" s="117">
        <f t="shared" si="30"/>
        <v>5</v>
      </c>
      <c r="BF34" s="39">
        <v>6.35</v>
      </c>
      <c r="BG34" s="22">
        <f t="shared" si="31"/>
        <v>5</v>
      </c>
      <c r="BH34" s="20">
        <v>411856</v>
      </c>
      <c r="BI34" s="20">
        <f t="shared" si="8"/>
        <v>45</v>
      </c>
      <c r="BJ34" s="20">
        <v>260364</v>
      </c>
      <c r="BK34" s="20">
        <f t="shared" si="32"/>
        <v>42</v>
      </c>
      <c r="BL34" s="28">
        <v>26.9</v>
      </c>
      <c r="BM34" s="22">
        <f t="shared" si="33"/>
        <v>2</v>
      </c>
      <c r="BN34" s="21">
        <v>101.3</v>
      </c>
      <c r="BO34" s="22">
        <f t="shared" si="34"/>
        <v>4</v>
      </c>
      <c r="BP34" s="27">
        <v>100700</v>
      </c>
      <c r="BQ34" s="27">
        <f t="shared" si="9"/>
        <v>6</v>
      </c>
      <c r="BR34" s="40">
        <v>63.6</v>
      </c>
      <c r="BS34" s="36">
        <f t="shared" si="10"/>
        <v>37</v>
      </c>
      <c r="BT34" s="35">
        <v>86.695021106806223</v>
      </c>
      <c r="BU34" s="36">
        <f t="shared" si="35"/>
        <v>30</v>
      </c>
      <c r="BV34" s="118">
        <v>33.700000000000003</v>
      </c>
      <c r="BW34" s="41">
        <f t="shared" si="11"/>
        <v>44</v>
      </c>
      <c r="BX34" s="119">
        <v>98.6</v>
      </c>
      <c r="BY34" s="41">
        <f t="shared" si="12"/>
        <v>2</v>
      </c>
      <c r="BZ34" s="21">
        <v>325.89999999999998</v>
      </c>
      <c r="CA34" s="41">
        <f t="shared" si="13"/>
        <v>41</v>
      </c>
      <c r="CB34" s="39">
        <v>19.53</v>
      </c>
      <c r="CC34" s="41">
        <f t="shared" si="14"/>
        <v>10</v>
      </c>
      <c r="CD34" s="35">
        <v>389.5</v>
      </c>
      <c r="CE34" s="36">
        <f t="shared" si="36"/>
        <v>41</v>
      </c>
      <c r="CF34" s="21">
        <v>48.6</v>
      </c>
      <c r="CG34" s="41">
        <v>14</v>
      </c>
      <c r="CH34" s="21">
        <v>177</v>
      </c>
      <c r="CI34" s="36">
        <f t="shared" si="15"/>
        <v>39</v>
      </c>
      <c r="CJ34" s="120">
        <v>1179.0999999999999</v>
      </c>
      <c r="CK34" s="41">
        <f t="shared" si="37"/>
        <v>34</v>
      </c>
      <c r="CL34" s="21">
        <v>293.68345064067853</v>
      </c>
      <c r="CM34" s="36">
        <f t="shared" si="16"/>
        <v>34</v>
      </c>
      <c r="CN34" s="39">
        <v>79.59</v>
      </c>
      <c r="CO34" s="41">
        <v>24</v>
      </c>
      <c r="CP34" s="42">
        <v>86.14</v>
      </c>
      <c r="CQ34" s="36">
        <v>35</v>
      </c>
      <c r="CR34" s="121">
        <v>252.8</v>
      </c>
      <c r="CS34" s="41">
        <f t="shared" si="17"/>
        <v>31</v>
      </c>
      <c r="CT34" s="26">
        <v>33.6</v>
      </c>
      <c r="CU34" s="144">
        <f t="shared" si="18"/>
        <v>31</v>
      </c>
      <c r="CV34" s="165">
        <v>543.5</v>
      </c>
      <c r="CW34" s="151">
        <f t="shared" si="39"/>
        <v>11</v>
      </c>
      <c r="CX34" s="165">
        <v>3.3</v>
      </c>
      <c r="CY34" s="151">
        <f t="shared" si="19"/>
        <v>36</v>
      </c>
      <c r="CZ34" s="147">
        <v>11.7</v>
      </c>
      <c r="DA34" s="25">
        <f t="shared" si="40"/>
        <v>4</v>
      </c>
      <c r="DB34" s="43">
        <v>0.60401000000000005</v>
      </c>
      <c r="DC34" s="36">
        <v>9</v>
      </c>
      <c r="DD34" s="35">
        <v>96</v>
      </c>
      <c r="DE34" s="170">
        <v>8</v>
      </c>
    </row>
    <row r="35" spans="1:109" s="44" customFormat="1" ht="15" customHeight="1">
      <c r="A35" s="142" t="s">
        <v>254</v>
      </c>
      <c r="B35" s="81" t="s">
        <v>111</v>
      </c>
      <c r="C35" s="122"/>
      <c r="D35" s="166">
        <v>3690.94</v>
      </c>
      <c r="E35" s="114">
        <v>40</v>
      </c>
      <c r="F35" s="154">
        <v>530325</v>
      </c>
      <c r="G35" s="154">
        <v>30</v>
      </c>
      <c r="H35" s="21">
        <v>23.1</v>
      </c>
      <c r="I35" s="22">
        <f t="shared" si="20"/>
        <v>43</v>
      </c>
      <c r="J35" s="115">
        <v>1854</v>
      </c>
      <c r="K35" s="23">
        <f t="shared" si="41"/>
        <v>32</v>
      </c>
      <c r="L35" s="24">
        <v>1320.5</v>
      </c>
      <c r="M35" s="25">
        <f t="shared" si="21"/>
        <v>39</v>
      </c>
      <c r="N35" s="26">
        <v>14.9</v>
      </c>
      <c r="O35" s="25">
        <f t="shared" si="1"/>
        <v>28</v>
      </c>
      <c r="P35" s="156">
        <v>1365008</v>
      </c>
      <c r="Q35" s="156">
        <v>30</v>
      </c>
      <c r="R35" s="28">
        <v>1624.3</v>
      </c>
      <c r="S35" s="22">
        <v>10</v>
      </c>
      <c r="T35" s="116">
        <v>1.27</v>
      </c>
      <c r="U35" s="23">
        <f t="shared" si="22"/>
        <v>44</v>
      </c>
      <c r="V35" s="157">
        <v>-2.5501025181000001</v>
      </c>
      <c r="W35" s="167">
        <v>30</v>
      </c>
      <c r="X35" s="168">
        <v>2.5739084523641163</v>
      </c>
      <c r="Y35" s="169">
        <v>17</v>
      </c>
      <c r="Z35" s="31">
        <v>8.0500000000000007</v>
      </c>
      <c r="AA35" s="22">
        <f t="shared" si="23"/>
        <v>28</v>
      </c>
      <c r="AB35" s="29">
        <v>0.1</v>
      </c>
      <c r="AC35" s="30">
        <v>21</v>
      </c>
      <c r="AD35" s="32">
        <v>2393</v>
      </c>
      <c r="AE35" s="32">
        <f t="shared" si="24"/>
        <v>41</v>
      </c>
      <c r="AF35" s="33">
        <v>3761725</v>
      </c>
      <c r="AG35" s="33">
        <f t="shared" si="25"/>
        <v>38</v>
      </c>
      <c r="AH35" s="32">
        <v>402</v>
      </c>
      <c r="AI35" s="32">
        <f t="shared" si="2"/>
        <v>44</v>
      </c>
      <c r="AJ35" s="46">
        <v>1848195</v>
      </c>
      <c r="AK35" s="34">
        <f t="shared" si="26"/>
        <v>35</v>
      </c>
      <c r="AL35" s="34">
        <v>1842938</v>
      </c>
      <c r="AM35" s="34">
        <f t="shared" si="27"/>
        <v>40</v>
      </c>
      <c r="AN35" s="31">
        <v>0.89</v>
      </c>
      <c r="AO35" s="22">
        <f t="shared" si="3"/>
        <v>38</v>
      </c>
      <c r="AP35" s="21">
        <v>3.5</v>
      </c>
      <c r="AQ35" s="22">
        <f t="shared" si="4"/>
        <v>32</v>
      </c>
      <c r="AR35" s="20">
        <v>223388</v>
      </c>
      <c r="AS35" s="20">
        <f t="shared" si="28"/>
        <v>42</v>
      </c>
      <c r="AT35" s="35">
        <v>136.4</v>
      </c>
      <c r="AU35" s="36">
        <f t="shared" si="29"/>
        <v>47</v>
      </c>
      <c r="AV35" s="21">
        <v>98.745990084572767</v>
      </c>
      <c r="AW35" s="22">
        <f t="shared" si="38"/>
        <v>23</v>
      </c>
      <c r="AX35" s="21">
        <v>60</v>
      </c>
      <c r="AY35" s="22">
        <f t="shared" si="5"/>
        <v>6</v>
      </c>
      <c r="AZ35" s="37">
        <v>14.71</v>
      </c>
      <c r="BA35" s="25">
        <f t="shared" si="6"/>
        <v>23</v>
      </c>
      <c r="BB35" s="37">
        <v>13.24</v>
      </c>
      <c r="BC35" s="25">
        <f t="shared" si="7"/>
        <v>18</v>
      </c>
      <c r="BD35" s="38">
        <v>142.56</v>
      </c>
      <c r="BE35" s="117">
        <f t="shared" si="30"/>
        <v>8</v>
      </c>
      <c r="BF35" s="39">
        <v>6.25</v>
      </c>
      <c r="BG35" s="22">
        <f t="shared" si="31"/>
        <v>26</v>
      </c>
      <c r="BH35" s="20">
        <v>579121</v>
      </c>
      <c r="BI35" s="20">
        <f t="shared" si="8"/>
        <v>7</v>
      </c>
      <c r="BJ35" s="20">
        <v>324605</v>
      </c>
      <c r="BK35" s="20">
        <f t="shared" si="32"/>
        <v>6</v>
      </c>
      <c r="BL35" s="28">
        <v>22.3</v>
      </c>
      <c r="BM35" s="22">
        <f t="shared" si="33"/>
        <v>42</v>
      </c>
      <c r="BN35" s="21">
        <v>97.1</v>
      </c>
      <c r="BO35" s="22">
        <f t="shared" si="34"/>
        <v>45</v>
      </c>
      <c r="BP35" s="27">
        <v>52600</v>
      </c>
      <c r="BQ35" s="27">
        <f t="shared" si="9"/>
        <v>10</v>
      </c>
      <c r="BR35" s="40">
        <v>73.8</v>
      </c>
      <c r="BS35" s="36">
        <f t="shared" si="10"/>
        <v>8</v>
      </c>
      <c r="BT35" s="35">
        <v>97.120322122216962</v>
      </c>
      <c r="BU35" s="36">
        <f t="shared" si="35"/>
        <v>5</v>
      </c>
      <c r="BV35" s="118">
        <v>31.6</v>
      </c>
      <c r="BW35" s="41">
        <f t="shared" si="11"/>
        <v>46</v>
      </c>
      <c r="BX35" s="119">
        <v>87.5</v>
      </c>
      <c r="BY35" s="41">
        <f t="shared" si="12"/>
        <v>19</v>
      </c>
      <c r="BZ35" s="21">
        <v>338.1</v>
      </c>
      <c r="CA35" s="41">
        <f t="shared" si="13"/>
        <v>39</v>
      </c>
      <c r="CB35" s="39">
        <v>15.14</v>
      </c>
      <c r="CC35" s="41">
        <f t="shared" si="14"/>
        <v>19</v>
      </c>
      <c r="CD35" s="35">
        <v>401.2</v>
      </c>
      <c r="CE35" s="36">
        <f t="shared" si="36"/>
        <v>38</v>
      </c>
      <c r="CF35" s="21">
        <v>38.299999999999997</v>
      </c>
      <c r="CG35" s="41">
        <v>29</v>
      </c>
      <c r="CH35" s="21">
        <v>215.2</v>
      </c>
      <c r="CI35" s="36">
        <f t="shared" si="15"/>
        <v>30</v>
      </c>
      <c r="CJ35" s="120">
        <v>1213.7</v>
      </c>
      <c r="CK35" s="41">
        <f t="shared" si="37"/>
        <v>33</v>
      </c>
      <c r="CL35" s="21">
        <v>296.29360465116281</v>
      </c>
      <c r="CM35" s="36">
        <f t="shared" si="16"/>
        <v>30</v>
      </c>
      <c r="CN35" s="39">
        <v>80.14</v>
      </c>
      <c r="CO35" s="41">
        <v>7</v>
      </c>
      <c r="CP35" s="42">
        <v>86.6</v>
      </c>
      <c r="CQ35" s="36">
        <v>17</v>
      </c>
      <c r="CR35" s="121">
        <v>268.10000000000002</v>
      </c>
      <c r="CS35" s="41">
        <f t="shared" si="17"/>
        <v>21</v>
      </c>
      <c r="CT35" s="26">
        <v>38.200000000000003</v>
      </c>
      <c r="CU35" s="144">
        <f t="shared" si="18"/>
        <v>16</v>
      </c>
      <c r="CV35" s="165">
        <v>426.5</v>
      </c>
      <c r="CW35" s="151">
        <f t="shared" si="39"/>
        <v>24</v>
      </c>
      <c r="CX35" s="165">
        <v>3.3</v>
      </c>
      <c r="CY35" s="151">
        <f t="shared" si="19"/>
        <v>36</v>
      </c>
      <c r="CZ35" s="147">
        <v>8.1</v>
      </c>
      <c r="DA35" s="25">
        <f t="shared" si="40"/>
        <v>19</v>
      </c>
      <c r="DB35" s="43">
        <v>0.40096999999999999</v>
      </c>
      <c r="DC35" s="36">
        <v>27</v>
      </c>
      <c r="DD35" s="35">
        <v>92</v>
      </c>
      <c r="DE35" s="170">
        <v>37</v>
      </c>
    </row>
    <row r="36" spans="1:109" s="44" customFormat="1" ht="15" customHeight="1">
      <c r="A36" s="48" t="s">
        <v>112</v>
      </c>
      <c r="B36" s="81" t="s">
        <v>113</v>
      </c>
      <c r="C36" s="122"/>
      <c r="D36" s="166">
        <v>4724.6899999999996</v>
      </c>
      <c r="E36" s="114">
        <v>30</v>
      </c>
      <c r="F36" s="154">
        <v>391924</v>
      </c>
      <c r="G36" s="154">
        <v>38</v>
      </c>
      <c r="H36" s="21">
        <v>23.2</v>
      </c>
      <c r="I36" s="22">
        <f t="shared" si="20"/>
        <v>42</v>
      </c>
      <c r="J36" s="115">
        <v>2145.1999999999998</v>
      </c>
      <c r="K36" s="23">
        <f t="shared" si="41"/>
        <v>12</v>
      </c>
      <c r="L36" s="24">
        <v>1409.5</v>
      </c>
      <c r="M36" s="25">
        <f t="shared" si="21"/>
        <v>33</v>
      </c>
      <c r="N36" s="26">
        <v>16.7</v>
      </c>
      <c r="O36" s="25">
        <f t="shared" si="1"/>
        <v>8</v>
      </c>
      <c r="P36" s="156">
        <v>963850</v>
      </c>
      <c r="Q36" s="156">
        <v>40</v>
      </c>
      <c r="R36" s="28">
        <v>893.3</v>
      </c>
      <c r="S36" s="22">
        <v>18</v>
      </c>
      <c r="T36" s="116">
        <v>1.55</v>
      </c>
      <c r="U36" s="23">
        <f t="shared" si="22"/>
        <v>12</v>
      </c>
      <c r="V36" s="157">
        <v>-3.8263895956999998</v>
      </c>
      <c r="W36" s="167">
        <v>42</v>
      </c>
      <c r="X36" s="168">
        <v>2.4592778191690225</v>
      </c>
      <c r="Y36" s="169">
        <v>28</v>
      </c>
      <c r="Z36" s="31">
        <v>6.11</v>
      </c>
      <c r="AA36" s="22">
        <f t="shared" si="23"/>
        <v>34</v>
      </c>
      <c r="AB36" s="29">
        <v>1.6</v>
      </c>
      <c r="AC36" s="30">
        <v>9</v>
      </c>
      <c r="AD36" s="32">
        <v>2738</v>
      </c>
      <c r="AE36" s="32">
        <f t="shared" si="24"/>
        <v>22</v>
      </c>
      <c r="AF36" s="33">
        <v>3752151</v>
      </c>
      <c r="AG36" s="33">
        <f t="shared" si="25"/>
        <v>40</v>
      </c>
      <c r="AH36" s="32">
        <v>952</v>
      </c>
      <c r="AI36" s="32">
        <f t="shared" si="2"/>
        <v>32</v>
      </c>
      <c r="AJ36" s="34">
        <v>2972305</v>
      </c>
      <c r="AK36" s="34">
        <f t="shared" si="26"/>
        <v>28</v>
      </c>
      <c r="AL36" s="34">
        <v>1824230</v>
      </c>
      <c r="AM36" s="34">
        <f t="shared" si="27"/>
        <v>41</v>
      </c>
      <c r="AN36" s="31">
        <v>1</v>
      </c>
      <c r="AO36" s="22">
        <f t="shared" si="3"/>
        <v>28</v>
      </c>
      <c r="AP36" s="21">
        <v>2.5</v>
      </c>
      <c r="AQ36" s="22">
        <f t="shared" si="4"/>
        <v>3</v>
      </c>
      <c r="AR36" s="20">
        <v>238992</v>
      </c>
      <c r="AS36" s="20">
        <f t="shared" si="28"/>
        <v>29</v>
      </c>
      <c r="AT36" s="35">
        <v>145.9</v>
      </c>
      <c r="AU36" s="36">
        <f t="shared" si="29"/>
        <v>37</v>
      </c>
      <c r="AV36" s="21">
        <v>98.855079938112439</v>
      </c>
      <c r="AW36" s="22">
        <f t="shared" si="38"/>
        <v>17</v>
      </c>
      <c r="AX36" s="21">
        <v>47.604921995165903</v>
      </c>
      <c r="AY36" s="22">
        <f t="shared" si="5"/>
        <v>29</v>
      </c>
      <c r="AZ36" s="37">
        <v>12.73</v>
      </c>
      <c r="BA36" s="25">
        <f t="shared" si="6"/>
        <v>41</v>
      </c>
      <c r="BB36" s="37">
        <v>11.35</v>
      </c>
      <c r="BC36" s="25">
        <f t="shared" si="7"/>
        <v>37</v>
      </c>
      <c r="BD36" s="38">
        <v>80.37</v>
      </c>
      <c r="BE36" s="117">
        <f t="shared" si="30"/>
        <v>21</v>
      </c>
      <c r="BF36" s="39">
        <v>6.33</v>
      </c>
      <c r="BG36" s="22">
        <f t="shared" si="31"/>
        <v>10</v>
      </c>
      <c r="BH36" s="20">
        <v>565221</v>
      </c>
      <c r="BI36" s="20">
        <f t="shared" si="8"/>
        <v>13</v>
      </c>
      <c r="BJ36" s="20">
        <v>264987</v>
      </c>
      <c r="BK36" s="20">
        <f t="shared" si="32"/>
        <v>41</v>
      </c>
      <c r="BL36" s="28">
        <v>24.8</v>
      </c>
      <c r="BM36" s="22">
        <f t="shared" si="33"/>
        <v>14</v>
      </c>
      <c r="BN36" s="21">
        <v>100.5</v>
      </c>
      <c r="BO36" s="22">
        <f t="shared" si="34"/>
        <v>9</v>
      </c>
      <c r="BP36" s="27">
        <v>34700</v>
      </c>
      <c r="BQ36" s="27">
        <f t="shared" si="9"/>
        <v>17</v>
      </c>
      <c r="BR36" s="40">
        <v>74.8</v>
      </c>
      <c r="BS36" s="36">
        <f t="shared" si="10"/>
        <v>6</v>
      </c>
      <c r="BT36" s="35">
        <v>91.575603059423415</v>
      </c>
      <c r="BU36" s="36">
        <f t="shared" si="35"/>
        <v>18</v>
      </c>
      <c r="BV36" s="118">
        <v>34.6</v>
      </c>
      <c r="BW36" s="41">
        <f t="shared" si="11"/>
        <v>43</v>
      </c>
      <c r="BX36" s="119">
        <v>59</v>
      </c>
      <c r="BY36" s="41">
        <f t="shared" si="12"/>
        <v>45</v>
      </c>
      <c r="BZ36" s="21">
        <v>347.6</v>
      </c>
      <c r="CA36" s="41">
        <f t="shared" si="13"/>
        <v>37</v>
      </c>
      <c r="CB36" s="39">
        <v>15.7</v>
      </c>
      <c r="CC36" s="41">
        <f t="shared" si="14"/>
        <v>18</v>
      </c>
      <c r="CD36" s="35">
        <v>693.1</v>
      </c>
      <c r="CE36" s="36">
        <f t="shared" si="36"/>
        <v>13</v>
      </c>
      <c r="CF36" s="21">
        <v>63.3</v>
      </c>
      <c r="CG36" s="41">
        <v>3</v>
      </c>
      <c r="CH36" s="21">
        <v>273.3</v>
      </c>
      <c r="CI36" s="36">
        <f t="shared" si="15"/>
        <v>7</v>
      </c>
      <c r="CJ36" s="120">
        <v>1413.2</v>
      </c>
      <c r="CK36" s="41">
        <f t="shared" si="37"/>
        <v>21</v>
      </c>
      <c r="CL36" s="21">
        <v>350.77239958805353</v>
      </c>
      <c r="CM36" s="36">
        <f t="shared" si="16"/>
        <v>7</v>
      </c>
      <c r="CN36" s="39">
        <v>79.069999999999993</v>
      </c>
      <c r="CO36" s="41">
        <v>37</v>
      </c>
      <c r="CP36" s="42">
        <v>85.69</v>
      </c>
      <c r="CQ36" s="36">
        <v>45</v>
      </c>
      <c r="CR36" s="121">
        <v>312.89999999999998</v>
      </c>
      <c r="CS36" s="41">
        <f t="shared" si="17"/>
        <v>2</v>
      </c>
      <c r="CT36" s="26">
        <v>36.799999999999997</v>
      </c>
      <c r="CU36" s="144">
        <f t="shared" si="18"/>
        <v>18</v>
      </c>
      <c r="CV36" s="165">
        <v>423.8</v>
      </c>
      <c r="CW36" s="151">
        <f t="shared" si="39"/>
        <v>26</v>
      </c>
      <c r="CX36" s="165">
        <v>4</v>
      </c>
      <c r="CY36" s="151">
        <f t="shared" si="19"/>
        <v>27</v>
      </c>
      <c r="CZ36" s="147">
        <v>9</v>
      </c>
      <c r="DA36" s="25">
        <f t="shared" si="40"/>
        <v>12</v>
      </c>
      <c r="DB36" s="43">
        <v>0.30657000000000001</v>
      </c>
      <c r="DC36" s="36">
        <v>38</v>
      </c>
      <c r="DD36" s="35">
        <v>92.2</v>
      </c>
      <c r="DE36" s="170">
        <v>34</v>
      </c>
    </row>
    <row r="37" spans="1:109" s="44" customFormat="1" ht="15" customHeight="1">
      <c r="A37" s="19" t="s">
        <v>114</v>
      </c>
      <c r="B37" s="81" t="s">
        <v>115</v>
      </c>
      <c r="C37" s="122"/>
      <c r="D37" s="166">
        <v>3507.05</v>
      </c>
      <c r="E37" s="114">
        <v>41</v>
      </c>
      <c r="F37" s="154">
        <v>215542</v>
      </c>
      <c r="G37" s="154">
        <v>47</v>
      </c>
      <c r="H37" s="21">
        <v>26</v>
      </c>
      <c r="I37" s="22">
        <f t="shared" si="20"/>
        <v>35</v>
      </c>
      <c r="J37" s="115">
        <v>1706.7</v>
      </c>
      <c r="K37" s="23">
        <f t="shared" si="41"/>
        <v>46</v>
      </c>
      <c r="L37" s="24">
        <v>1890</v>
      </c>
      <c r="M37" s="25">
        <f t="shared" si="21"/>
        <v>13</v>
      </c>
      <c r="N37" s="26">
        <v>14.9</v>
      </c>
      <c r="O37" s="25">
        <f t="shared" si="1"/>
        <v>28</v>
      </c>
      <c r="P37" s="156">
        <v>573648</v>
      </c>
      <c r="Q37" s="156">
        <v>47</v>
      </c>
      <c r="R37" s="28">
        <v>634.6</v>
      </c>
      <c r="S37" s="22">
        <v>35</v>
      </c>
      <c r="T37" s="116">
        <v>1.6</v>
      </c>
      <c r="U37" s="23">
        <f t="shared" si="22"/>
        <v>8</v>
      </c>
      <c r="V37" s="157">
        <v>-2.5513575586999999</v>
      </c>
      <c r="W37" s="167">
        <v>31</v>
      </c>
      <c r="X37" s="168">
        <v>2.6614209759582819</v>
      </c>
      <c r="Y37" s="169">
        <v>7</v>
      </c>
      <c r="Z37" s="31">
        <v>6.71</v>
      </c>
      <c r="AA37" s="22">
        <f t="shared" si="23"/>
        <v>31</v>
      </c>
      <c r="AB37" s="29">
        <v>-0.6</v>
      </c>
      <c r="AC37" s="30">
        <v>32</v>
      </c>
      <c r="AD37" s="32">
        <v>2249</v>
      </c>
      <c r="AE37" s="32">
        <f t="shared" si="24"/>
        <v>46</v>
      </c>
      <c r="AF37" s="33">
        <v>1951630</v>
      </c>
      <c r="AG37" s="33">
        <f t="shared" si="25"/>
        <v>47</v>
      </c>
      <c r="AH37" s="32">
        <v>653</v>
      </c>
      <c r="AI37" s="32">
        <f t="shared" si="2"/>
        <v>38</v>
      </c>
      <c r="AJ37" s="34">
        <v>655290</v>
      </c>
      <c r="AK37" s="34">
        <f t="shared" si="26"/>
        <v>45</v>
      </c>
      <c r="AL37" s="34">
        <v>1162837</v>
      </c>
      <c r="AM37" s="34">
        <f t="shared" si="27"/>
        <v>47</v>
      </c>
      <c r="AN37" s="31">
        <v>1.01</v>
      </c>
      <c r="AO37" s="22">
        <f t="shared" si="3"/>
        <v>27</v>
      </c>
      <c r="AP37" s="21">
        <v>3.1</v>
      </c>
      <c r="AQ37" s="22">
        <f t="shared" si="4"/>
        <v>17</v>
      </c>
      <c r="AR37" s="20">
        <v>228651</v>
      </c>
      <c r="AS37" s="20">
        <f t="shared" si="28"/>
        <v>38</v>
      </c>
      <c r="AT37" s="35">
        <v>149.4</v>
      </c>
      <c r="AU37" s="36">
        <f t="shared" si="29"/>
        <v>24</v>
      </c>
      <c r="AV37" s="21">
        <v>98.627630375114364</v>
      </c>
      <c r="AW37" s="22">
        <f t="shared" si="38"/>
        <v>29</v>
      </c>
      <c r="AX37" s="21">
        <v>41.958456973293764</v>
      </c>
      <c r="AY37" s="22">
        <f t="shared" si="5"/>
        <v>45</v>
      </c>
      <c r="AZ37" s="37">
        <v>11.93</v>
      </c>
      <c r="BA37" s="25">
        <f t="shared" si="6"/>
        <v>44</v>
      </c>
      <c r="BB37" s="37">
        <v>10.78</v>
      </c>
      <c r="BC37" s="25">
        <f t="shared" si="7"/>
        <v>45</v>
      </c>
      <c r="BD37" s="38">
        <v>55.66</v>
      </c>
      <c r="BE37" s="117">
        <f t="shared" si="30"/>
        <v>38</v>
      </c>
      <c r="BF37" s="39">
        <v>6.29</v>
      </c>
      <c r="BG37" s="22">
        <f t="shared" si="31"/>
        <v>17</v>
      </c>
      <c r="BH37" s="20">
        <v>444249</v>
      </c>
      <c r="BI37" s="20">
        <f t="shared" si="8"/>
        <v>39</v>
      </c>
      <c r="BJ37" s="20">
        <v>268355</v>
      </c>
      <c r="BK37" s="20">
        <f t="shared" si="32"/>
        <v>38</v>
      </c>
      <c r="BL37" s="28">
        <v>23.8</v>
      </c>
      <c r="BM37" s="22">
        <f t="shared" si="33"/>
        <v>23</v>
      </c>
      <c r="BN37" s="21">
        <v>97.8</v>
      </c>
      <c r="BO37" s="22">
        <f t="shared" si="34"/>
        <v>39</v>
      </c>
      <c r="BP37" s="27">
        <v>20100</v>
      </c>
      <c r="BQ37" s="27">
        <f t="shared" si="9"/>
        <v>43</v>
      </c>
      <c r="BR37" s="40">
        <v>69.8</v>
      </c>
      <c r="BS37" s="36">
        <f t="shared" si="10"/>
        <v>22</v>
      </c>
      <c r="BT37" s="35">
        <v>86.592428376534784</v>
      </c>
      <c r="BU37" s="36">
        <f t="shared" si="35"/>
        <v>31</v>
      </c>
      <c r="BV37" s="118">
        <v>39</v>
      </c>
      <c r="BW37" s="41">
        <f t="shared" si="11"/>
        <v>31</v>
      </c>
      <c r="BX37" s="119">
        <v>91.4</v>
      </c>
      <c r="BY37" s="41">
        <f t="shared" si="12"/>
        <v>12</v>
      </c>
      <c r="BZ37" s="21">
        <v>375.6</v>
      </c>
      <c r="CA37" s="41">
        <f t="shared" si="13"/>
        <v>31</v>
      </c>
      <c r="CB37" s="39">
        <v>13.51</v>
      </c>
      <c r="CC37" s="41">
        <f t="shared" si="14"/>
        <v>23</v>
      </c>
      <c r="CD37" s="35">
        <v>853.7</v>
      </c>
      <c r="CE37" s="36">
        <f t="shared" si="36"/>
        <v>3</v>
      </c>
      <c r="CF37" s="21">
        <v>41.5</v>
      </c>
      <c r="CG37" s="41">
        <v>24</v>
      </c>
      <c r="CH37" s="21">
        <v>287.5</v>
      </c>
      <c r="CI37" s="36">
        <f t="shared" si="15"/>
        <v>5</v>
      </c>
      <c r="CJ37" s="120">
        <v>1519.5</v>
      </c>
      <c r="CK37" s="41">
        <f t="shared" si="37"/>
        <v>17</v>
      </c>
      <c r="CL37" s="21">
        <v>356.44599303135891</v>
      </c>
      <c r="CM37" s="36">
        <f t="shared" si="16"/>
        <v>4</v>
      </c>
      <c r="CN37" s="39">
        <v>79.010000000000005</v>
      </c>
      <c r="CO37" s="41">
        <v>40</v>
      </c>
      <c r="CP37" s="42">
        <v>86.08</v>
      </c>
      <c r="CQ37" s="36">
        <v>36</v>
      </c>
      <c r="CR37" s="121">
        <v>247.9</v>
      </c>
      <c r="CS37" s="41">
        <f t="shared" si="17"/>
        <v>36</v>
      </c>
      <c r="CT37" s="26">
        <v>40.799999999999997</v>
      </c>
      <c r="CU37" s="144">
        <f t="shared" si="18"/>
        <v>13</v>
      </c>
      <c r="CV37" s="165">
        <v>203.5</v>
      </c>
      <c r="CW37" s="151">
        <f t="shared" si="39"/>
        <v>47</v>
      </c>
      <c r="CX37" s="165">
        <v>5.9</v>
      </c>
      <c r="CY37" s="151">
        <f t="shared" si="19"/>
        <v>4</v>
      </c>
      <c r="CZ37" s="147">
        <v>7.1</v>
      </c>
      <c r="DA37" s="25">
        <f t="shared" si="40"/>
        <v>28</v>
      </c>
      <c r="DB37" s="43">
        <v>0.24296999999999999</v>
      </c>
      <c r="DC37" s="36">
        <v>45</v>
      </c>
      <c r="DD37" s="35">
        <v>89.3</v>
      </c>
      <c r="DE37" s="170">
        <v>45</v>
      </c>
    </row>
    <row r="38" spans="1:109" s="44" customFormat="1" ht="15" customHeight="1">
      <c r="B38" s="81" t="s">
        <v>116</v>
      </c>
      <c r="C38" s="122"/>
      <c r="D38" s="166">
        <v>6708.24</v>
      </c>
      <c r="E38" s="114">
        <v>19</v>
      </c>
      <c r="F38" s="154">
        <v>264481</v>
      </c>
      <c r="G38" s="154">
        <v>46</v>
      </c>
      <c r="H38" s="21">
        <v>19.2</v>
      </c>
      <c r="I38" s="22">
        <f t="shared" si="20"/>
        <v>46</v>
      </c>
      <c r="J38" s="115">
        <v>1721</v>
      </c>
      <c r="K38" s="23">
        <f t="shared" si="41"/>
        <v>45</v>
      </c>
      <c r="L38" s="24">
        <v>1818.5</v>
      </c>
      <c r="M38" s="25">
        <f t="shared" si="21"/>
        <v>15</v>
      </c>
      <c r="N38" s="26">
        <v>14.9</v>
      </c>
      <c r="O38" s="25">
        <f t="shared" si="1"/>
        <v>28</v>
      </c>
      <c r="P38" s="156">
        <v>694188</v>
      </c>
      <c r="Q38" s="156">
        <v>46</v>
      </c>
      <c r="R38" s="28">
        <v>545</v>
      </c>
      <c r="S38" s="22">
        <v>39</v>
      </c>
      <c r="T38" s="116">
        <v>1.66</v>
      </c>
      <c r="U38" s="23">
        <f t="shared" si="22"/>
        <v>3</v>
      </c>
      <c r="V38" s="157">
        <v>-3.2351682541</v>
      </c>
      <c r="W38" s="167">
        <v>37</v>
      </c>
      <c r="X38" s="168">
        <v>2.6247178436258181</v>
      </c>
      <c r="Y38" s="169">
        <v>10</v>
      </c>
      <c r="Z38" s="31">
        <v>8.59</v>
      </c>
      <c r="AA38" s="22">
        <f t="shared" si="23"/>
        <v>27</v>
      </c>
      <c r="AB38" s="29">
        <v>-2.2000000000000002</v>
      </c>
      <c r="AC38" s="30">
        <v>44</v>
      </c>
      <c r="AD38" s="32">
        <v>2363</v>
      </c>
      <c r="AE38" s="32">
        <f t="shared" si="24"/>
        <v>43</v>
      </c>
      <c r="AF38" s="33">
        <v>2543295</v>
      </c>
      <c r="AG38" s="33">
        <f t="shared" si="25"/>
        <v>45</v>
      </c>
      <c r="AH38" s="32">
        <v>531</v>
      </c>
      <c r="AI38" s="32">
        <f t="shared" si="2"/>
        <v>42</v>
      </c>
      <c r="AJ38" s="34">
        <v>1004306</v>
      </c>
      <c r="AK38" s="34">
        <f t="shared" si="26"/>
        <v>44</v>
      </c>
      <c r="AL38" s="34">
        <v>1381681</v>
      </c>
      <c r="AM38" s="34">
        <f t="shared" si="27"/>
        <v>45</v>
      </c>
      <c r="AN38" s="31">
        <v>1.17</v>
      </c>
      <c r="AO38" s="22">
        <f t="shared" si="3"/>
        <v>14</v>
      </c>
      <c r="AP38" s="21">
        <v>2.6</v>
      </c>
      <c r="AQ38" s="22">
        <f t="shared" si="4"/>
        <v>5</v>
      </c>
      <c r="AR38" s="20">
        <v>236386</v>
      </c>
      <c r="AS38" s="20">
        <f t="shared" si="28"/>
        <v>32</v>
      </c>
      <c r="AT38" s="35">
        <v>154.19999999999999</v>
      </c>
      <c r="AU38" s="36">
        <f t="shared" si="29"/>
        <v>7</v>
      </c>
      <c r="AV38" s="21">
        <v>99.052206339341211</v>
      </c>
      <c r="AW38" s="22">
        <f t="shared" si="38"/>
        <v>8</v>
      </c>
      <c r="AX38" s="21">
        <v>46.288209606986904</v>
      </c>
      <c r="AY38" s="22">
        <f t="shared" si="5"/>
        <v>33</v>
      </c>
      <c r="AZ38" s="37">
        <v>11.07</v>
      </c>
      <c r="BA38" s="25">
        <f t="shared" si="6"/>
        <v>47</v>
      </c>
      <c r="BB38" s="37">
        <v>9.7799999999999994</v>
      </c>
      <c r="BC38" s="25">
        <f t="shared" si="7"/>
        <v>46</v>
      </c>
      <c r="BD38" s="38">
        <v>40.909999999999997</v>
      </c>
      <c r="BE38" s="117">
        <f t="shared" si="30"/>
        <v>44</v>
      </c>
      <c r="BF38" s="39">
        <v>6.28</v>
      </c>
      <c r="BG38" s="22">
        <f t="shared" si="31"/>
        <v>20</v>
      </c>
      <c r="BH38" s="20">
        <v>595574</v>
      </c>
      <c r="BI38" s="20">
        <f t="shared" si="8"/>
        <v>5</v>
      </c>
      <c r="BJ38" s="20">
        <v>281782</v>
      </c>
      <c r="BK38" s="20">
        <f t="shared" si="32"/>
        <v>32</v>
      </c>
      <c r="BL38" s="28">
        <v>22.9</v>
      </c>
      <c r="BM38" s="22">
        <f t="shared" si="33"/>
        <v>36</v>
      </c>
      <c r="BN38" s="21">
        <v>100.2</v>
      </c>
      <c r="BO38" s="22">
        <f t="shared" si="34"/>
        <v>11</v>
      </c>
      <c r="BP38" s="27">
        <v>22100</v>
      </c>
      <c r="BQ38" s="27">
        <f t="shared" si="9"/>
        <v>41</v>
      </c>
      <c r="BR38" s="40">
        <v>71.8</v>
      </c>
      <c r="BS38" s="36">
        <f t="shared" si="10"/>
        <v>12</v>
      </c>
      <c r="BT38" s="35">
        <v>87.090320765334837</v>
      </c>
      <c r="BU38" s="36">
        <f t="shared" si="35"/>
        <v>28</v>
      </c>
      <c r="BV38" s="118">
        <v>36.4</v>
      </c>
      <c r="BW38" s="41">
        <f t="shared" si="11"/>
        <v>39</v>
      </c>
      <c r="BX38" s="119">
        <v>77</v>
      </c>
      <c r="BY38" s="41">
        <f t="shared" si="12"/>
        <v>38</v>
      </c>
      <c r="BZ38" s="21">
        <v>366.4</v>
      </c>
      <c r="CA38" s="41">
        <f t="shared" si="13"/>
        <v>34</v>
      </c>
      <c r="CB38" s="39">
        <v>8.86</v>
      </c>
      <c r="CC38" s="41">
        <f t="shared" si="14"/>
        <v>36</v>
      </c>
      <c r="CD38" s="35">
        <v>833.6</v>
      </c>
      <c r="CE38" s="36">
        <f t="shared" si="36"/>
        <v>4</v>
      </c>
      <c r="CF38" s="21">
        <v>44.2</v>
      </c>
      <c r="CG38" s="41">
        <v>18</v>
      </c>
      <c r="CH38" s="21">
        <v>320.8</v>
      </c>
      <c r="CI38" s="36">
        <f t="shared" si="15"/>
        <v>1</v>
      </c>
      <c r="CJ38" s="120">
        <v>1578.6</v>
      </c>
      <c r="CK38" s="41">
        <f t="shared" si="37"/>
        <v>14</v>
      </c>
      <c r="CL38" s="21">
        <v>359.11047345767577</v>
      </c>
      <c r="CM38" s="36">
        <f t="shared" si="16"/>
        <v>3</v>
      </c>
      <c r="CN38" s="39">
        <v>79.510000000000005</v>
      </c>
      <c r="CO38" s="41">
        <v>26</v>
      </c>
      <c r="CP38" s="42">
        <v>87.07</v>
      </c>
      <c r="CQ38" s="36">
        <v>2</v>
      </c>
      <c r="CR38" s="121">
        <v>224.1</v>
      </c>
      <c r="CS38" s="41">
        <f t="shared" si="17"/>
        <v>46</v>
      </c>
      <c r="CT38" s="26">
        <v>45.8</v>
      </c>
      <c r="CU38" s="144">
        <f t="shared" si="18"/>
        <v>3</v>
      </c>
      <c r="CV38" s="165">
        <v>227.1</v>
      </c>
      <c r="CW38" s="151">
        <f t="shared" si="39"/>
        <v>44</v>
      </c>
      <c r="CX38" s="165">
        <v>3.7</v>
      </c>
      <c r="CY38" s="151">
        <f t="shared" si="19"/>
        <v>31</v>
      </c>
      <c r="CZ38" s="147">
        <v>6.8</v>
      </c>
      <c r="DA38" s="25">
        <f t="shared" si="40"/>
        <v>32</v>
      </c>
      <c r="DB38" s="43">
        <v>0.22864000000000001</v>
      </c>
      <c r="DC38" s="36">
        <v>47</v>
      </c>
      <c r="DD38" s="35">
        <v>90.5</v>
      </c>
      <c r="DE38" s="170">
        <v>43</v>
      </c>
    </row>
    <row r="39" spans="1:109" s="44" customFormat="1" ht="15" customHeight="1">
      <c r="A39" s="19" t="s">
        <v>117</v>
      </c>
      <c r="B39" s="81" t="s">
        <v>118</v>
      </c>
      <c r="C39" s="122" t="s">
        <v>237</v>
      </c>
      <c r="D39" s="166">
        <v>7114.5</v>
      </c>
      <c r="E39" s="114">
        <v>17</v>
      </c>
      <c r="F39" s="154">
        <v>772106</v>
      </c>
      <c r="G39" s="154">
        <v>18</v>
      </c>
      <c r="H39" s="21">
        <v>31.3</v>
      </c>
      <c r="I39" s="22">
        <f t="shared" si="20"/>
        <v>26</v>
      </c>
      <c r="J39" s="115">
        <v>1972.5</v>
      </c>
      <c r="K39" s="23">
        <f t="shared" si="41"/>
        <v>23</v>
      </c>
      <c r="L39" s="24">
        <v>1142.5</v>
      </c>
      <c r="M39" s="25">
        <f t="shared" si="21"/>
        <v>46</v>
      </c>
      <c r="N39" s="26">
        <v>16.100000000000001</v>
      </c>
      <c r="O39" s="25">
        <f t="shared" si="1"/>
        <v>21</v>
      </c>
      <c r="P39" s="156">
        <v>1922181</v>
      </c>
      <c r="Q39" s="156">
        <v>20</v>
      </c>
      <c r="R39" s="28">
        <v>866.5</v>
      </c>
      <c r="S39" s="22">
        <v>20</v>
      </c>
      <c r="T39" s="116">
        <v>1.49</v>
      </c>
      <c r="U39" s="23">
        <f t="shared" si="22"/>
        <v>20</v>
      </c>
      <c r="V39" s="157">
        <v>-1.1872351275999999</v>
      </c>
      <c r="W39" s="167">
        <v>14</v>
      </c>
      <c r="X39" s="168">
        <v>2.4895299350089237</v>
      </c>
      <c r="Y39" s="169">
        <v>25</v>
      </c>
      <c r="Z39" s="31">
        <v>11.06</v>
      </c>
      <c r="AA39" s="22">
        <f t="shared" si="23"/>
        <v>22</v>
      </c>
      <c r="AB39" s="29">
        <v>-1.6</v>
      </c>
      <c r="AC39" s="30">
        <v>42</v>
      </c>
      <c r="AD39" s="32">
        <v>2705</v>
      </c>
      <c r="AE39" s="32">
        <f t="shared" si="24"/>
        <v>25</v>
      </c>
      <c r="AF39" s="33">
        <v>7781946</v>
      </c>
      <c r="AG39" s="33">
        <f t="shared" si="25"/>
        <v>20</v>
      </c>
      <c r="AH39" s="32">
        <v>1235</v>
      </c>
      <c r="AI39" s="32">
        <f t="shared" si="2"/>
        <v>24</v>
      </c>
      <c r="AJ39" s="34">
        <v>7673681</v>
      </c>
      <c r="AK39" s="34">
        <f t="shared" si="26"/>
        <v>15</v>
      </c>
      <c r="AL39" s="34">
        <v>4579628</v>
      </c>
      <c r="AM39" s="34">
        <f t="shared" si="27"/>
        <v>18</v>
      </c>
      <c r="AN39" s="31">
        <v>1.43</v>
      </c>
      <c r="AO39" s="22">
        <f t="shared" si="3"/>
        <v>5</v>
      </c>
      <c r="AP39" s="21">
        <v>3.2</v>
      </c>
      <c r="AQ39" s="22">
        <f t="shared" si="4"/>
        <v>21</v>
      </c>
      <c r="AR39" s="20">
        <v>251079</v>
      </c>
      <c r="AS39" s="20">
        <f t="shared" si="28"/>
        <v>15</v>
      </c>
      <c r="AT39" s="35">
        <v>151.19999999999999</v>
      </c>
      <c r="AU39" s="36">
        <f t="shared" si="29"/>
        <v>13</v>
      </c>
      <c r="AV39" s="21">
        <v>98.161505504636921</v>
      </c>
      <c r="AW39" s="22">
        <f t="shared" si="38"/>
        <v>38</v>
      </c>
      <c r="AX39" s="21">
        <v>50.683455277635979</v>
      </c>
      <c r="AY39" s="22">
        <f t="shared" si="5"/>
        <v>24</v>
      </c>
      <c r="AZ39" s="37">
        <v>13.99</v>
      </c>
      <c r="BA39" s="25">
        <f t="shared" si="6"/>
        <v>27</v>
      </c>
      <c r="BB39" s="37">
        <v>13.07</v>
      </c>
      <c r="BC39" s="25">
        <f t="shared" si="7"/>
        <v>20</v>
      </c>
      <c r="BD39" s="38">
        <v>77.39</v>
      </c>
      <c r="BE39" s="117">
        <f t="shared" si="30"/>
        <v>24</v>
      </c>
      <c r="BF39" s="39">
        <v>6.3</v>
      </c>
      <c r="BG39" s="22">
        <f t="shared" si="31"/>
        <v>14</v>
      </c>
      <c r="BH39" s="20">
        <v>487059</v>
      </c>
      <c r="BI39" s="20">
        <f t="shared" si="8"/>
        <v>33</v>
      </c>
      <c r="BJ39" s="20">
        <v>285582</v>
      </c>
      <c r="BK39" s="20">
        <f t="shared" si="32"/>
        <v>28</v>
      </c>
      <c r="BL39" s="28">
        <v>23.6</v>
      </c>
      <c r="BM39" s="22">
        <f t="shared" si="33"/>
        <v>25</v>
      </c>
      <c r="BN39" s="21">
        <v>99.1</v>
      </c>
      <c r="BO39" s="22">
        <f t="shared" si="34"/>
        <v>19</v>
      </c>
      <c r="BP39" s="27">
        <v>29200</v>
      </c>
      <c r="BQ39" s="27">
        <f t="shared" si="9"/>
        <v>29</v>
      </c>
      <c r="BR39" s="40">
        <v>67.599999999999994</v>
      </c>
      <c r="BS39" s="36">
        <f t="shared" si="10"/>
        <v>25</v>
      </c>
      <c r="BT39" s="35">
        <v>89.539201960097998</v>
      </c>
      <c r="BU39" s="36">
        <f t="shared" si="35"/>
        <v>23</v>
      </c>
      <c r="BV39" s="118">
        <v>38.1</v>
      </c>
      <c r="BW39" s="41">
        <f t="shared" si="11"/>
        <v>36</v>
      </c>
      <c r="BX39" s="119">
        <v>83.6</v>
      </c>
      <c r="BY39" s="41">
        <f t="shared" si="12"/>
        <v>28</v>
      </c>
      <c r="BZ39" s="21">
        <v>399</v>
      </c>
      <c r="CA39" s="41">
        <f t="shared" si="13"/>
        <v>22</v>
      </c>
      <c r="CB39" s="39">
        <v>13.67</v>
      </c>
      <c r="CC39" s="41">
        <f t="shared" si="14"/>
        <v>22</v>
      </c>
      <c r="CD39" s="35">
        <v>550.9</v>
      </c>
      <c r="CE39" s="36">
        <f t="shared" si="36"/>
        <v>28</v>
      </c>
      <c r="CF39" s="21">
        <v>42.5</v>
      </c>
      <c r="CG39" s="41">
        <v>21</v>
      </c>
      <c r="CH39" s="21">
        <v>217.4</v>
      </c>
      <c r="CI39" s="36">
        <f t="shared" si="15"/>
        <v>28</v>
      </c>
      <c r="CJ39" s="120">
        <v>1511.9</v>
      </c>
      <c r="CK39" s="41">
        <f t="shared" si="37"/>
        <v>18</v>
      </c>
      <c r="CL39" s="21">
        <v>304.15800415800413</v>
      </c>
      <c r="CM39" s="36">
        <f t="shared" si="16"/>
        <v>26</v>
      </c>
      <c r="CN39" s="39">
        <v>79.77</v>
      </c>
      <c r="CO39" s="41">
        <v>15</v>
      </c>
      <c r="CP39" s="42">
        <v>86.93</v>
      </c>
      <c r="CQ39" s="36">
        <v>8</v>
      </c>
      <c r="CR39" s="121">
        <v>239.8</v>
      </c>
      <c r="CS39" s="41">
        <f t="shared" si="17"/>
        <v>41</v>
      </c>
      <c r="CT39" s="26">
        <v>35.700000000000003</v>
      </c>
      <c r="CU39" s="144">
        <f t="shared" si="18"/>
        <v>25</v>
      </c>
      <c r="CV39" s="165">
        <v>637.79999999999995</v>
      </c>
      <c r="CW39" s="151">
        <f t="shared" si="39"/>
        <v>7</v>
      </c>
      <c r="CX39" s="165">
        <v>4.7</v>
      </c>
      <c r="CY39" s="151">
        <f t="shared" si="19"/>
        <v>14</v>
      </c>
      <c r="CZ39" s="147">
        <v>8.9</v>
      </c>
      <c r="DA39" s="25">
        <f t="shared" si="40"/>
        <v>16</v>
      </c>
      <c r="DB39" s="43">
        <v>0.48432999999999998</v>
      </c>
      <c r="DC39" s="36">
        <v>19</v>
      </c>
      <c r="DD39" s="35">
        <v>92.7</v>
      </c>
      <c r="DE39" s="170">
        <v>31</v>
      </c>
    </row>
    <row r="40" spans="1:109" s="44" customFormat="1" ht="15" customHeight="1">
      <c r="A40" s="19" t="s">
        <v>119</v>
      </c>
      <c r="B40" s="81" t="s">
        <v>120</v>
      </c>
      <c r="C40" s="122"/>
      <c r="D40" s="166">
        <v>8479.4500000000007</v>
      </c>
      <c r="E40" s="114">
        <v>11</v>
      </c>
      <c r="F40" s="154">
        <v>1209581</v>
      </c>
      <c r="G40" s="154">
        <v>11</v>
      </c>
      <c r="H40" s="21">
        <v>27</v>
      </c>
      <c r="I40" s="22">
        <f t="shared" si="20"/>
        <v>34</v>
      </c>
      <c r="J40" s="115">
        <v>1979.7</v>
      </c>
      <c r="K40" s="23">
        <f t="shared" si="41"/>
        <v>21</v>
      </c>
      <c r="L40" s="24">
        <v>1573</v>
      </c>
      <c r="M40" s="25">
        <f t="shared" si="21"/>
        <v>26</v>
      </c>
      <c r="N40" s="26">
        <v>16.2</v>
      </c>
      <c r="O40" s="25">
        <f t="shared" si="1"/>
        <v>19</v>
      </c>
      <c r="P40" s="156">
        <v>2844963</v>
      </c>
      <c r="Q40" s="156">
        <v>12</v>
      </c>
      <c r="R40" s="28">
        <v>1239.8</v>
      </c>
      <c r="S40" s="22">
        <v>12</v>
      </c>
      <c r="T40" s="116">
        <v>1.55</v>
      </c>
      <c r="U40" s="23">
        <f t="shared" si="22"/>
        <v>12</v>
      </c>
      <c r="V40" s="157">
        <v>-0.55184829150000003</v>
      </c>
      <c r="W40" s="167">
        <v>10</v>
      </c>
      <c r="X40" s="168">
        <v>2.3520235519572479</v>
      </c>
      <c r="Y40" s="169">
        <v>37</v>
      </c>
      <c r="Z40" s="31">
        <v>14.06</v>
      </c>
      <c r="AA40" s="22">
        <f t="shared" si="23"/>
        <v>19</v>
      </c>
      <c r="AB40" s="29">
        <v>-3.3</v>
      </c>
      <c r="AC40" s="30">
        <v>45</v>
      </c>
      <c r="AD40" s="32">
        <v>3004</v>
      </c>
      <c r="AE40" s="32">
        <f t="shared" si="24"/>
        <v>8</v>
      </c>
      <c r="AF40" s="33">
        <v>11693240</v>
      </c>
      <c r="AG40" s="33">
        <f t="shared" si="25"/>
        <v>12</v>
      </c>
      <c r="AH40" s="32">
        <v>1086</v>
      </c>
      <c r="AI40" s="32">
        <f t="shared" si="2"/>
        <v>28</v>
      </c>
      <c r="AJ40" s="34">
        <v>8555642</v>
      </c>
      <c r="AK40" s="34">
        <f t="shared" si="26"/>
        <v>10</v>
      </c>
      <c r="AL40" s="34">
        <v>10456235</v>
      </c>
      <c r="AM40" s="34">
        <f t="shared" si="27"/>
        <v>10</v>
      </c>
      <c r="AN40" s="31">
        <v>1.29</v>
      </c>
      <c r="AO40" s="22">
        <f t="shared" si="3"/>
        <v>10</v>
      </c>
      <c r="AP40" s="21">
        <v>3.1</v>
      </c>
      <c r="AQ40" s="22">
        <f t="shared" si="4"/>
        <v>17</v>
      </c>
      <c r="AR40" s="20">
        <v>254365</v>
      </c>
      <c r="AS40" s="20">
        <f t="shared" si="28"/>
        <v>9</v>
      </c>
      <c r="AT40" s="35">
        <v>147.5</v>
      </c>
      <c r="AU40" s="36">
        <f t="shared" si="29"/>
        <v>33</v>
      </c>
      <c r="AV40" s="21">
        <v>98.39760389367278</v>
      </c>
      <c r="AW40" s="22">
        <f t="shared" si="38"/>
        <v>33</v>
      </c>
      <c r="AX40" s="21">
        <v>60.034514689788701</v>
      </c>
      <c r="AY40" s="22">
        <f t="shared" si="5"/>
        <v>5</v>
      </c>
      <c r="AZ40" s="37">
        <v>16.03</v>
      </c>
      <c r="BA40" s="25">
        <f t="shared" si="6"/>
        <v>11</v>
      </c>
      <c r="BB40" s="37">
        <v>14.21</v>
      </c>
      <c r="BC40" s="25">
        <f t="shared" si="7"/>
        <v>10</v>
      </c>
      <c r="BD40" s="38">
        <v>88.28</v>
      </c>
      <c r="BE40" s="117">
        <f t="shared" si="30"/>
        <v>18</v>
      </c>
      <c r="BF40" s="39">
        <v>6.21</v>
      </c>
      <c r="BG40" s="22">
        <f t="shared" si="31"/>
        <v>35</v>
      </c>
      <c r="BH40" s="20">
        <v>545379</v>
      </c>
      <c r="BI40" s="20">
        <f t="shared" si="8"/>
        <v>19</v>
      </c>
      <c r="BJ40" s="20">
        <v>291852</v>
      </c>
      <c r="BK40" s="20">
        <f t="shared" si="32"/>
        <v>21</v>
      </c>
      <c r="BL40" s="28">
        <v>24.2</v>
      </c>
      <c r="BM40" s="22">
        <f t="shared" si="33"/>
        <v>17</v>
      </c>
      <c r="BN40" s="21">
        <v>98.5</v>
      </c>
      <c r="BO40" s="22">
        <f t="shared" si="34"/>
        <v>31</v>
      </c>
      <c r="BP40" s="27">
        <v>51900</v>
      </c>
      <c r="BQ40" s="27">
        <f t="shared" si="9"/>
        <v>11</v>
      </c>
      <c r="BR40" s="40">
        <v>62.6</v>
      </c>
      <c r="BS40" s="36">
        <f t="shared" si="10"/>
        <v>38</v>
      </c>
      <c r="BT40" s="35">
        <v>86.124694525904204</v>
      </c>
      <c r="BU40" s="36">
        <f t="shared" si="35"/>
        <v>32</v>
      </c>
      <c r="BV40" s="118">
        <v>39.6</v>
      </c>
      <c r="BW40" s="41">
        <f t="shared" si="11"/>
        <v>29</v>
      </c>
      <c r="BX40" s="119">
        <v>85.9</v>
      </c>
      <c r="BY40" s="41">
        <f t="shared" si="12"/>
        <v>20</v>
      </c>
      <c r="BZ40" s="21">
        <v>356.9</v>
      </c>
      <c r="CA40" s="41">
        <f t="shared" si="13"/>
        <v>36</v>
      </c>
      <c r="CB40" s="39">
        <v>16.87</v>
      </c>
      <c r="CC40" s="41">
        <f t="shared" si="14"/>
        <v>15</v>
      </c>
      <c r="CD40" s="35">
        <v>498.8</v>
      </c>
      <c r="CE40" s="36">
        <f t="shared" si="36"/>
        <v>31</v>
      </c>
      <c r="CF40" s="21">
        <v>50.7</v>
      </c>
      <c r="CG40" s="41">
        <v>12</v>
      </c>
      <c r="CH40" s="21">
        <v>207</v>
      </c>
      <c r="CI40" s="36">
        <f t="shared" si="15"/>
        <v>32</v>
      </c>
      <c r="CJ40" s="120">
        <v>1426.7</v>
      </c>
      <c r="CK40" s="41">
        <f t="shared" si="37"/>
        <v>20</v>
      </c>
      <c r="CL40" s="21">
        <v>292.79915284151076</v>
      </c>
      <c r="CM40" s="36">
        <f t="shared" si="16"/>
        <v>35</v>
      </c>
      <c r="CN40" s="39">
        <v>79.91</v>
      </c>
      <c r="CO40" s="41">
        <v>12</v>
      </c>
      <c r="CP40" s="42">
        <v>86.94</v>
      </c>
      <c r="CQ40" s="36">
        <v>6</v>
      </c>
      <c r="CR40" s="121">
        <v>237.9</v>
      </c>
      <c r="CS40" s="41">
        <f t="shared" si="17"/>
        <v>43</v>
      </c>
      <c r="CT40" s="26">
        <v>30.8</v>
      </c>
      <c r="CU40" s="144">
        <f t="shared" si="18"/>
        <v>38</v>
      </c>
      <c r="CV40" s="165">
        <v>440.5</v>
      </c>
      <c r="CW40" s="151">
        <f t="shared" si="39"/>
        <v>20</v>
      </c>
      <c r="CX40" s="165">
        <v>4.0999999999999996</v>
      </c>
      <c r="CY40" s="151">
        <f t="shared" si="19"/>
        <v>22</v>
      </c>
      <c r="CZ40" s="147">
        <v>7.5</v>
      </c>
      <c r="DA40" s="25">
        <f t="shared" si="40"/>
        <v>23</v>
      </c>
      <c r="DB40" s="43">
        <v>0.56621999999999995</v>
      </c>
      <c r="DC40" s="36">
        <v>13</v>
      </c>
      <c r="DD40" s="35">
        <v>91.2</v>
      </c>
      <c r="DE40" s="170">
        <v>39</v>
      </c>
    </row>
    <row r="41" spans="1:109" s="44" customFormat="1" ht="15" customHeight="1">
      <c r="A41" s="19" t="s">
        <v>121</v>
      </c>
      <c r="B41" s="81" t="s">
        <v>122</v>
      </c>
      <c r="C41" s="122"/>
      <c r="D41" s="166">
        <v>6112.3</v>
      </c>
      <c r="E41" s="114">
        <v>23</v>
      </c>
      <c r="F41" s="154">
        <v>598550</v>
      </c>
      <c r="G41" s="154">
        <v>25</v>
      </c>
      <c r="H41" s="21">
        <v>28.1</v>
      </c>
      <c r="I41" s="22">
        <f t="shared" si="20"/>
        <v>31</v>
      </c>
      <c r="J41" s="115">
        <v>1775.9</v>
      </c>
      <c r="K41" s="23">
        <f t="shared" si="41"/>
        <v>38</v>
      </c>
      <c r="L41" s="24">
        <v>1678</v>
      </c>
      <c r="M41" s="25">
        <f t="shared" si="21"/>
        <v>23</v>
      </c>
      <c r="N41" s="26">
        <v>16.600000000000001</v>
      </c>
      <c r="O41" s="25">
        <f t="shared" si="1"/>
        <v>12</v>
      </c>
      <c r="P41" s="156">
        <v>1405007</v>
      </c>
      <c r="Q41" s="156">
        <v>27</v>
      </c>
      <c r="R41" s="28">
        <v>827.4</v>
      </c>
      <c r="S41" s="22">
        <v>25</v>
      </c>
      <c r="T41" s="116">
        <v>1.54</v>
      </c>
      <c r="U41" s="23">
        <f t="shared" si="22"/>
        <v>15</v>
      </c>
      <c r="V41" s="157">
        <v>-3.1922956610000002</v>
      </c>
      <c r="W41" s="167">
        <v>35</v>
      </c>
      <c r="X41" s="168">
        <v>2.3473510984880126</v>
      </c>
      <c r="Y41" s="169">
        <v>38</v>
      </c>
      <c r="Z41" s="31">
        <v>9.39</v>
      </c>
      <c r="AA41" s="22">
        <f t="shared" si="23"/>
        <v>24</v>
      </c>
      <c r="AB41" s="29">
        <v>1.2</v>
      </c>
      <c r="AC41" s="30">
        <v>10</v>
      </c>
      <c r="AD41" s="32">
        <v>2935</v>
      </c>
      <c r="AE41" s="32">
        <f t="shared" si="24"/>
        <v>11</v>
      </c>
      <c r="AF41" s="33">
        <v>6202066</v>
      </c>
      <c r="AG41" s="33">
        <f t="shared" si="25"/>
        <v>24</v>
      </c>
      <c r="AH41" s="32">
        <v>614</v>
      </c>
      <c r="AI41" s="32">
        <f t="shared" si="2"/>
        <v>39</v>
      </c>
      <c r="AJ41" s="34">
        <v>6797922</v>
      </c>
      <c r="AK41" s="34">
        <f t="shared" si="26"/>
        <v>16</v>
      </c>
      <c r="AL41" s="34">
        <v>2781387</v>
      </c>
      <c r="AM41" s="34">
        <f t="shared" si="27"/>
        <v>31</v>
      </c>
      <c r="AN41" s="31">
        <v>1.0900000000000001</v>
      </c>
      <c r="AO41" s="22">
        <f t="shared" si="3"/>
        <v>22</v>
      </c>
      <c r="AP41" s="21">
        <v>2.9</v>
      </c>
      <c r="AQ41" s="22">
        <f t="shared" si="4"/>
        <v>9</v>
      </c>
      <c r="AR41" s="20">
        <v>244185</v>
      </c>
      <c r="AS41" s="20">
        <f t="shared" si="28"/>
        <v>25</v>
      </c>
      <c r="AT41" s="35">
        <v>148</v>
      </c>
      <c r="AU41" s="36">
        <f t="shared" si="29"/>
        <v>31</v>
      </c>
      <c r="AV41" s="21">
        <v>98.088476242490444</v>
      </c>
      <c r="AW41" s="22">
        <f t="shared" si="38"/>
        <v>40</v>
      </c>
      <c r="AX41" s="21">
        <v>43.429374560787068</v>
      </c>
      <c r="AY41" s="22">
        <f t="shared" si="5"/>
        <v>41</v>
      </c>
      <c r="AZ41" s="37">
        <v>13.61</v>
      </c>
      <c r="BA41" s="25">
        <f t="shared" si="6"/>
        <v>33</v>
      </c>
      <c r="BB41" s="37">
        <v>11.71</v>
      </c>
      <c r="BC41" s="25">
        <f t="shared" si="7"/>
        <v>34</v>
      </c>
      <c r="BD41" s="38">
        <v>65.760000000000005</v>
      </c>
      <c r="BE41" s="117">
        <f t="shared" si="30"/>
        <v>29</v>
      </c>
      <c r="BF41" s="39">
        <v>6.3</v>
      </c>
      <c r="BG41" s="22">
        <f t="shared" si="31"/>
        <v>14</v>
      </c>
      <c r="BH41" s="20">
        <v>531589</v>
      </c>
      <c r="BI41" s="20">
        <f t="shared" si="8"/>
        <v>25</v>
      </c>
      <c r="BJ41" s="20">
        <v>294350</v>
      </c>
      <c r="BK41" s="20">
        <f t="shared" si="32"/>
        <v>20</v>
      </c>
      <c r="BL41" s="28">
        <v>22.6</v>
      </c>
      <c r="BM41" s="22">
        <f t="shared" si="33"/>
        <v>39</v>
      </c>
      <c r="BN41" s="21">
        <v>98.9</v>
      </c>
      <c r="BO41" s="22">
        <f t="shared" si="34"/>
        <v>23</v>
      </c>
      <c r="BP41" s="27">
        <v>25600</v>
      </c>
      <c r="BQ41" s="27">
        <f t="shared" si="9"/>
        <v>34</v>
      </c>
      <c r="BR41" s="40">
        <v>67.3</v>
      </c>
      <c r="BS41" s="36">
        <f t="shared" si="10"/>
        <v>27</v>
      </c>
      <c r="BT41" s="35">
        <v>82.070101035299984</v>
      </c>
      <c r="BU41" s="36">
        <f t="shared" si="35"/>
        <v>40</v>
      </c>
      <c r="BV41" s="118">
        <v>37.700000000000003</v>
      </c>
      <c r="BW41" s="41">
        <f t="shared" si="11"/>
        <v>37</v>
      </c>
      <c r="BX41" s="119">
        <v>84.899999999999991</v>
      </c>
      <c r="BY41" s="41">
        <f t="shared" si="12"/>
        <v>23</v>
      </c>
      <c r="BZ41" s="21">
        <v>388.1</v>
      </c>
      <c r="CA41" s="41">
        <f t="shared" si="13"/>
        <v>25</v>
      </c>
      <c r="CB41" s="39">
        <v>11.84</v>
      </c>
      <c r="CC41" s="41">
        <f t="shared" si="14"/>
        <v>27</v>
      </c>
      <c r="CD41" s="35">
        <v>691.1</v>
      </c>
      <c r="CE41" s="36">
        <f t="shared" si="36"/>
        <v>14</v>
      </c>
      <c r="CF41" s="21">
        <v>49.3</v>
      </c>
      <c r="CG41" s="41">
        <v>13</v>
      </c>
      <c r="CH41" s="21">
        <v>261.8</v>
      </c>
      <c r="CI41" s="36">
        <f t="shared" si="15"/>
        <v>8</v>
      </c>
      <c r="CJ41" s="120">
        <v>1926.1</v>
      </c>
      <c r="CK41" s="41">
        <f t="shared" si="37"/>
        <v>6</v>
      </c>
      <c r="CL41" s="21">
        <v>339.27556818181819</v>
      </c>
      <c r="CM41" s="36">
        <f t="shared" si="16"/>
        <v>10</v>
      </c>
      <c r="CN41" s="39">
        <v>79.03</v>
      </c>
      <c r="CO41" s="41">
        <v>39</v>
      </c>
      <c r="CP41" s="42">
        <v>86.07</v>
      </c>
      <c r="CQ41" s="36">
        <v>37</v>
      </c>
      <c r="CR41" s="121">
        <v>250.5</v>
      </c>
      <c r="CS41" s="41">
        <f t="shared" si="17"/>
        <v>33</v>
      </c>
      <c r="CT41" s="26">
        <v>35.5</v>
      </c>
      <c r="CU41" s="144">
        <f t="shared" si="18"/>
        <v>27</v>
      </c>
      <c r="CV41" s="165">
        <v>445.2</v>
      </c>
      <c r="CW41" s="151">
        <f t="shared" si="39"/>
        <v>17</v>
      </c>
      <c r="CX41" s="165">
        <v>4.0999999999999996</v>
      </c>
      <c r="CY41" s="151">
        <f t="shared" si="19"/>
        <v>22</v>
      </c>
      <c r="CZ41" s="147">
        <v>6.2</v>
      </c>
      <c r="DA41" s="25">
        <f t="shared" si="40"/>
        <v>36</v>
      </c>
      <c r="DB41" s="43">
        <v>0.40866999999999998</v>
      </c>
      <c r="DC41" s="36">
        <v>26</v>
      </c>
      <c r="DD41" s="35">
        <v>94.1</v>
      </c>
      <c r="DE41" s="170">
        <v>17</v>
      </c>
    </row>
    <row r="42" spans="1:109" s="44" customFormat="1" ht="15" customHeight="1">
      <c r="A42" s="19" t="s">
        <v>123</v>
      </c>
      <c r="B42" s="81" t="s">
        <v>124</v>
      </c>
      <c r="C42" s="122"/>
      <c r="D42" s="166">
        <v>4146.6499999999996</v>
      </c>
      <c r="E42" s="114">
        <v>36</v>
      </c>
      <c r="F42" s="154">
        <v>305098</v>
      </c>
      <c r="G42" s="154">
        <v>43</v>
      </c>
      <c r="H42" s="21">
        <v>24.7</v>
      </c>
      <c r="I42" s="22">
        <f t="shared" si="20"/>
        <v>38</v>
      </c>
      <c r="J42" s="115">
        <v>2098</v>
      </c>
      <c r="K42" s="23">
        <f t="shared" si="41"/>
        <v>15</v>
      </c>
      <c r="L42" s="24">
        <v>2534</v>
      </c>
      <c r="M42" s="25">
        <f t="shared" si="21"/>
        <v>7</v>
      </c>
      <c r="N42" s="26">
        <v>16.399999999999999</v>
      </c>
      <c r="O42" s="25">
        <f t="shared" si="1"/>
        <v>15</v>
      </c>
      <c r="P42" s="156">
        <v>756063</v>
      </c>
      <c r="Q42" s="156">
        <v>44</v>
      </c>
      <c r="R42" s="28">
        <v>751.8</v>
      </c>
      <c r="S42" s="22">
        <v>26</v>
      </c>
      <c r="T42" s="116">
        <v>1.46</v>
      </c>
      <c r="U42" s="23">
        <f t="shared" si="22"/>
        <v>22</v>
      </c>
      <c r="V42" s="157">
        <v>-3.7464464901999999</v>
      </c>
      <c r="W42" s="167">
        <v>40</v>
      </c>
      <c r="X42" s="168">
        <v>2.4780988403726014</v>
      </c>
      <c r="Y42" s="169">
        <v>26</v>
      </c>
      <c r="Z42" s="31">
        <v>6.53</v>
      </c>
      <c r="AA42" s="22">
        <f t="shared" si="23"/>
        <v>33</v>
      </c>
      <c r="AB42" s="29">
        <v>-0.8</v>
      </c>
      <c r="AC42" s="30">
        <v>33</v>
      </c>
      <c r="AD42" s="32">
        <v>2727</v>
      </c>
      <c r="AE42" s="32">
        <f t="shared" si="24"/>
        <v>23</v>
      </c>
      <c r="AF42" s="33">
        <v>3064383</v>
      </c>
      <c r="AG42" s="33">
        <f t="shared" si="25"/>
        <v>43</v>
      </c>
      <c r="AH42" s="32">
        <v>953</v>
      </c>
      <c r="AI42" s="32">
        <f t="shared" si="2"/>
        <v>31</v>
      </c>
      <c r="AJ42" s="34">
        <v>1712207</v>
      </c>
      <c r="AK42" s="34">
        <f t="shared" si="26"/>
        <v>38</v>
      </c>
      <c r="AL42" s="34">
        <v>1343338</v>
      </c>
      <c r="AM42" s="34">
        <f t="shared" si="27"/>
        <v>46</v>
      </c>
      <c r="AN42" s="31">
        <v>1.0900000000000001</v>
      </c>
      <c r="AO42" s="22">
        <f t="shared" si="3"/>
        <v>22</v>
      </c>
      <c r="AP42" s="21">
        <v>3.3</v>
      </c>
      <c r="AQ42" s="22">
        <f t="shared" si="4"/>
        <v>26</v>
      </c>
      <c r="AR42" s="20">
        <v>245456</v>
      </c>
      <c r="AS42" s="20">
        <f t="shared" si="28"/>
        <v>20</v>
      </c>
      <c r="AT42" s="35">
        <v>151.5</v>
      </c>
      <c r="AU42" s="36">
        <f t="shared" si="29"/>
        <v>12</v>
      </c>
      <c r="AV42" s="21">
        <v>98.758660508083139</v>
      </c>
      <c r="AW42" s="22">
        <f t="shared" si="38"/>
        <v>22</v>
      </c>
      <c r="AX42" s="21">
        <v>49.38807126258714</v>
      </c>
      <c r="AY42" s="22">
        <f t="shared" si="5"/>
        <v>26</v>
      </c>
      <c r="AZ42" s="37">
        <v>11.71</v>
      </c>
      <c r="BA42" s="25">
        <f t="shared" si="6"/>
        <v>45</v>
      </c>
      <c r="BB42" s="37">
        <v>10.98</v>
      </c>
      <c r="BC42" s="25">
        <f t="shared" si="7"/>
        <v>43</v>
      </c>
      <c r="BD42" s="38">
        <v>61.7</v>
      </c>
      <c r="BE42" s="117">
        <f t="shared" si="30"/>
        <v>32</v>
      </c>
      <c r="BF42" s="39">
        <v>6.34</v>
      </c>
      <c r="BG42" s="22">
        <f t="shared" si="31"/>
        <v>9</v>
      </c>
      <c r="BH42" s="20">
        <v>563580</v>
      </c>
      <c r="BI42" s="20">
        <f t="shared" si="8"/>
        <v>14</v>
      </c>
      <c r="BJ42" s="20">
        <v>320073</v>
      </c>
      <c r="BK42" s="20">
        <f t="shared" si="32"/>
        <v>7</v>
      </c>
      <c r="BL42" s="28">
        <v>21.2</v>
      </c>
      <c r="BM42" s="22">
        <f t="shared" si="33"/>
        <v>47</v>
      </c>
      <c r="BN42" s="21">
        <v>98.6</v>
      </c>
      <c r="BO42" s="22">
        <f t="shared" si="34"/>
        <v>28</v>
      </c>
      <c r="BP42" s="27">
        <v>30400</v>
      </c>
      <c r="BQ42" s="27">
        <f t="shared" si="9"/>
        <v>28</v>
      </c>
      <c r="BR42" s="40">
        <v>71.8</v>
      </c>
      <c r="BS42" s="36">
        <f t="shared" si="10"/>
        <v>12</v>
      </c>
      <c r="BT42" s="35">
        <v>94.511077918844904</v>
      </c>
      <c r="BU42" s="36">
        <f t="shared" si="35"/>
        <v>11</v>
      </c>
      <c r="BV42" s="118">
        <v>44.8</v>
      </c>
      <c r="BW42" s="41">
        <f t="shared" si="11"/>
        <v>11</v>
      </c>
      <c r="BX42" s="119">
        <v>55.7</v>
      </c>
      <c r="BY42" s="41">
        <f t="shared" si="12"/>
        <v>46</v>
      </c>
      <c r="BZ42" s="21">
        <v>402.3</v>
      </c>
      <c r="CA42" s="41">
        <f t="shared" si="13"/>
        <v>20</v>
      </c>
      <c r="CB42" s="39">
        <v>19.05</v>
      </c>
      <c r="CC42" s="41">
        <f t="shared" si="14"/>
        <v>12</v>
      </c>
      <c r="CD42" s="35">
        <v>726.4</v>
      </c>
      <c r="CE42" s="36">
        <f t="shared" si="36"/>
        <v>10</v>
      </c>
      <c r="CF42" s="21">
        <v>55.8</v>
      </c>
      <c r="CG42" s="41">
        <v>9</v>
      </c>
      <c r="CH42" s="21">
        <v>260.5</v>
      </c>
      <c r="CI42" s="36">
        <f t="shared" si="15"/>
        <v>10</v>
      </c>
      <c r="CJ42" s="120">
        <v>1943.1</v>
      </c>
      <c r="CK42" s="41">
        <f t="shared" si="37"/>
        <v>4</v>
      </c>
      <c r="CL42" s="21">
        <v>323.16753926701568</v>
      </c>
      <c r="CM42" s="36">
        <f t="shared" si="16"/>
        <v>18</v>
      </c>
      <c r="CN42" s="39">
        <v>79.44</v>
      </c>
      <c r="CO42" s="41">
        <v>28</v>
      </c>
      <c r="CP42" s="42">
        <v>86.21</v>
      </c>
      <c r="CQ42" s="36">
        <v>33</v>
      </c>
      <c r="CR42" s="121">
        <v>241.2</v>
      </c>
      <c r="CS42" s="41">
        <f t="shared" si="17"/>
        <v>40</v>
      </c>
      <c r="CT42" s="26">
        <v>30.4</v>
      </c>
      <c r="CU42" s="144">
        <f t="shared" si="18"/>
        <v>39</v>
      </c>
      <c r="CV42" s="165">
        <v>572.29999999999995</v>
      </c>
      <c r="CW42" s="151">
        <f t="shared" si="39"/>
        <v>9</v>
      </c>
      <c r="CX42" s="165">
        <v>4.0999999999999996</v>
      </c>
      <c r="CY42" s="151">
        <f t="shared" si="19"/>
        <v>22</v>
      </c>
      <c r="CZ42" s="147">
        <v>6.1</v>
      </c>
      <c r="DA42" s="25">
        <f t="shared" si="40"/>
        <v>38</v>
      </c>
      <c r="DB42" s="43">
        <v>0.29953000000000002</v>
      </c>
      <c r="DC42" s="36">
        <v>42</v>
      </c>
      <c r="DD42" s="35">
        <v>92.8</v>
      </c>
      <c r="DE42" s="170">
        <v>29</v>
      </c>
    </row>
    <row r="43" spans="1:109" s="44" customFormat="1" ht="15" customHeight="1">
      <c r="B43" s="81" t="s">
        <v>125</v>
      </c>
      <c r="C43" s="122" t="s">
        <v>237</v>
      </c>
      <c r="D43" s="166">
        <v>1876.72</v>
      </c>
      <c r="E43" s="114">
        <v>47</v>
      </c>
      <c r="F43" s="154">
        <v>398316</v>
      </c>
      <c r="G43" s="154">
        <v>36</v>
      </c>
      <c r="H43" s="21">
        <v>53.4</v>
      </c>
      <c r="I43" s="22">
        <f t="shared" si="20"/>
        <v>10</v>
      </c>
      <c r="J43" s="115">
        <v>1975.9</v>
      </c>
      <c r="K43" s="23">
        <f t="shared" si="41"/>
        <v>22</v>
      </c>
      <c r="L43" s="24">
        <v>1228.5</v>
      </c>
      <c r="M43" s="25">
        <f t="shared" si="21"/>
        <v>42</v>
      </c>
      <c r="N43" s="26">
        <v>16.399999999999999</v>
      </c>
      <c r="O43" s="25">
        <f t="shared" si="1"/>
        <v>15</v>
      </c>
      <c r="P43" s="156">
        <v>976756</v>
      </c>
      <c r="Q43" s="156">
        <v>39</v>
      </c>
      <c r="R43" s="28">
        <v>982.1</v>
      </c>
      <c r="S43" s="22">
        <v>15</v>
      </c>
      <c r="T43" s="116">
        <v>1.57</v>
      </c>
      <c r="U43" s="23">
        <f t="shared" si="22"/>
        <v>10</v>
      </c>
      <c r="V43" s="157">
        <v>-1.9165690943</v>
      </c>
      <c r="W43" s="167">
        <v>21</v>
      </c>
      <c r="X43" s="168">
        <v>2.4522138201829704</v>
      </c>
      <c r="Y43" s="169">
        <v>30</v>
      </c>
      <c r="Z43" s="31">
        <v>9.1199999999999992</v>
      </c>
      <c r="AA43" s="22">
        <f t="shared" si="23"/>
        <v>25</v>
      </c>
      <c r="AB43" s="29">
        <v>1.7</v>
      </c>
      <c r="AC43" s="30">
        <v>7</v>
      </c>
      <c r="AD43" s="32">
        <v>2863</v>
      </c>
      <c r="AE43" s="32">
        <f t="shared" si="24"/>
        <v>15</v>
      </c>
      <c r="AF43" s="33">
        <v>4037129</v>
      </c>
      <c r="AG43" s="33">
        <f t="shared" si="25"/>
        <v>35</v>
      </c>
      <c r="AH43" s="32">
        <v>758</v>
      </c>
      <c r="AI43" s="32">
        <f t="shared" si="2"/>
        <v>36</v>
      </c>
      <c r="AJ43" s="34">
        <v>2283571</v>
      </c>
      <c r="AK43" s="34">
        <f t="shared" si="26"/>
        <v>32</v>
      </c>
      <c r="AL43" s="34">
        <v>3044683</v>
      </c>
      <c r="AM43" s="34">
        <f t="shared" si="27"/>
        <v>27</v>
      </c>
      <c r="AN43" s="31">
        <v>1.34</v>
      </c>
      <c r="AO43" s="22">
        <f t="shared" si="3"/>
        <v>8</v>
      </c>
      <c r="AP43" s="21">
        <v>3</v>
      </c>
      <c r="AQ43" s="22">
        <f t="shared" si="4"/>
        <v>15</v>
      </c>
      <c r="AR43" s="20">
        <v>251826</v>
      </c>
      <c r="AS43" s="20">
        <f t="shared" si="28"/>
        <v>14</v>
      </c>
      <c r="AT43" s="35">
        <v>150.1</v>
      </c>
      <c r="AU43" s="36">
        <f t="shared" si="29"/>
        <v>19</v>
      </c>
      <c r="AV43" s="21">
        <v>97.898149116386065</v>
      </c>
      <c r="AW43" s="22">
        <f t="shared" si="38"/>
        <v>44</v>
      </c>
      <c r="AX43" s="21">
        <v>51.143652426479491</v>
      </c>
      <c r="AY43" s="22">
        <f t="shared" si="5"/>
        <v>23</v>
      </c>
      <c r="AZ43" s="37">
        <v>14.5</v>
      </c>
      <c r="BA43" s="25">
        <f t="shared" si="6"/>
        <v>24</v>
      </c>
      <c r="BB43" s="37">
        <v>12.91</v>
      </c>
      <c r="BC43" s="25">
        <f t="shared" si="7"/>
        <v>22</v>
      </c>
      <c r="BD43" s="38">
        <v>70.97</v>
      </c>
      <c r="BE43" s="117">
        <f t="shared" si="30"/>
        <v>26</v>
      </c>
      <c r="BF43" s="39">
        <v>6.21</v>
      </c>
      <c r="BG43" s="22">
        <f t="shared" si="31"/>
        <v>35</v>
      </c>
      <c r="BH43" s="20">
        <v>541853</v>
      </c>
      <c r="BI43" s="20">
        <f t="shared" si="8"/>
        <v>20</v>
      </c>
      <c r="BJ43" s="20">
        <v>306242</v>
      </c>
      <c r="BK43" s="20">
        <f t="shared" si="32"/>
        <v>12</v>
      </c>
      <c r="BL43" s="28">
        <v>21.3</v>
      </c>
      <c r="BM43" s="22">
        <f>_xlfn.RANK.EQ(BL43,$BL$7:$BL$53,0)</f>
        <v>46</v>
      </c>
      <c r="BN43" s="21">
        <v>98.4</v>
      </c>
      <c r="BO43" s="22">
        <f t="shared" si="34"/>
        <v>32</v>
      </c>
      <c r="BP43" s="27">
        <v>33100</v>
      </c>
      <c r="BQ43" s="27">
        <f t="shared" si="9"/>
        <v>21</v>
      </c>
      <c r="BR43" s="40">
        <v>71</v>
      </c>
      <c r="BS43" s="36">
        <f t="shared" si="10"/>
        <v>16</v>
      </c>
      <c r="BT43" s="35">
        <v>88.829658385093168</v>
      </c>
      <c r="BU43" s="36">
        <f t="shared" si="35"/>
        <v>25</v>
      </c>
      <c r="BV43" s="118">
        <v>42.9</v>
      </c>
      <c r="BW43" s="41">
        <f t="shared" si="11"/>
        <v>17</v>
      </c>
      <c r="BX43" s="119">
        <v>73.400000000000006</v>
      </c>
      <c r="BY43" s="41">
        <f t="shared" si="12"/>
        <v>42</v>
      </c>
      <c r="BZ43" s="21">
        <v>396.4</v>
      </c>
      <c r="CA43" s="41">
        <f t="shared" si="13"/>
        <v>23</v>
      </c>
      <c r="CB43" s="39">
        <v>11.6</v>
      </c>
      <c r="CC43" s="41">
        <f t="shared" si="14"/>
        <v>28</v>
      </c>
      <c r="CD43" s="35">
        <v>618.79999999999995</v>
      </c>
      <c r="CE43" s="36">
        <f t="shared" si="36"/>
        <v>23</v>
      </c>
      <c r="CF43" s="21">
        <v>61.9</v>
      </c>
      <c r="CG43" s="41">
        <v>4</v>
      </c>
      <c r="CH43" s="21">
        <v>220.9</v>
      </c>
      <c r="CI43" s="36">
        <f t="shared" si="15"/>
        <v>26</v>
      </c>
      <c r="CJ43" s="120">
        <v>1539.4</v>
      </c>
      <c r="CK43" s="41">
        <f t="shared" si="37"/>
        <v>16</v>
      </c>
      <c r="CL43" s="21">
        <v>312.6401630988787</v>
      </c>
      <c r="CM43" s="36">
        <f t="shared" si="16"/>
        <v>20</v>
      </c>
      <c r="CN43" s="39">
        <v>79.73</v>
      </c>
      <c r="CO43" s="41">
        <v>16</v>
      </c>
      <c r="CP43" s="42">
        <v>86.34</v>
      </c>
      <c r="CQ43" s="36">
        <v>24</v>
      </c>
      <c r="CR43" s="121">
        <v>245.1</v>
      </c>
      <c r="CS43" s="41">
        <f t="shared" si="17"/>
        <v>38</v>
      </c>
      <c r="CT43" s="26">
        <v>35.700000000000003</v>
      </c>
      <c r="CU43" s="144">
        <f t="shared" si="18"/>
        <v>25</v>
      </c>
      <c r="CV43" s="165">
        <v>911.5</v>
      </c>
      <c r="CW43" s="151">
        <f t="shared" si="39"/>
        <v>2</v>
      </c>
      <c r="CX43" s="165">
        <v>5.3</v>
      </c>
      <c r="CY43" s="151">
        <f t="shared" si="19"/>
        <v>9</v>
      </c>
      <c r="CZ43" s="147">
        <v>9</v>
      </c>
      <c r="DA43" s="25">
        <f t="shared" si="40"/>
        <v>12</v>
      </c>
      <c r="DB43" s="43">
        <v>0.44256000000000001</v>
      </c>
      <c r="DC43" s="36">
        <v>23</v>
      </c>
      <c r="DD43" s="35">
        <v>94.8</v>
      </c>
      <c r="DE43" s="170">
        <v>12</v>
      </c>
    </row>
    <row r="44" spans="1:109" s="44" customFormat="1" ht="15" customHeight="1">
      <c r="A44" s="19" t="s">
        <v>126</v>
      </c>
      <c r="B44" s="81" t="s">
        <v>127</v>
      </c>
      <c r="C44" s="122"/>
      <c r="D44" s="166">
        <v>5676.11</v>
      </c>
      <c r="E44" s="114">
        <v>26</v>
      </c>
      <c r="F44" s="154">
        <v>592209</v>
      </c>
      <c r="G44" s="154">
        <v>26</v>
      </c>
      <c r="H44" s="21">
        <v>29.4</v>
      </c>
      <c r="I44" s="22">
        <f t="shared" si="20"/>
        <v>29</v>
      </c>
      <c r="J44" s="115">
        <v>1901.2</v>
      </c>
      <c r="K44" s="23">
        <f t="shared" si="41"/>
        <v>26</v>
      </c>
      <c r="L44" s="24">
        <v>1417.5</v>
      </c>
      <c r="M44" s="25">
        <f t="shared" si="21"/>
        <v>31</v>
      </c>
      <c r="N44" s="26">
        <v>16.399999999999999</v>
      </c>
      <c r="O44" s="25">
        <f t="shared" si="1"/>
        <v>15</v>
      </c>
      <c r="P44" s="156">
        <v>1385840</v>
      </c>
      <c r="Q44" s="156">
        <v>28</v>
      </c>
      <c r="R44" s="28">
        <v>842.7</v>
      </c>
      <c r="S44" s="22">
        <v>23</v>
      </c>
      <c r="T44" s="116">
        <v>1.5</v>
      </c>
      <c r="U44" s="23">
        <f t="shared" si="22"/>
        <v>18</v>
      </c>
      <c r="V44" s="157">
        <v>-3.1891877919999998</v>
      </c>
      <c r="W44" s="167">
        <v>34</v>
      </c>
      <c r="X44" s="168">
        <v>2.3401197887907816</v>
      </c>
      <c r="Y44" s="169">
        <v>39</v>
      </c>
      <c r="Z44" s="31">
        <v>6.66</v>
      </c>
      <c r="AA44" s="22">
        <f t="shared" si="23"/>
        <v>32</v>
      </c>
      <c r="AB44" s="29">
        <v>-5.9</v>
      </c>
      <c r="AC44" s="30">
        <v>47</v>
      </c>
      <c r="AD44" s="32">
        <v>2470</v>
      </c>
      <c r="AE44" s="32">
        <f t="shared" si="24"/>
        <v>35</v>
      </c>
      <c r="AF44" s="33">
        <v>5060845</v>
      </c>
      <c r="AG44" s="33">
        <f t="shared" si="25"/>
        <v>27</v>
      </c>
      <c r="AH44" s="32">
        <v>1186</v>
      </c>
      <c r="AI44" s="32">
        <f t="shared" si="2"/>
        <v>26</v>
      </c>
      <c r="AJ44" s="34">
        <v>4067759</v>
      </c>
      <c r="AK44" s="34">
        <f t="shared" si="26"/>
        <v>25</v>
      </c>
      <c r="AL44" s="34">
        <v>3137330</v>
      </c>
      <c r="AM44" s="34">
        <f t="shared" si="27"/>
        <v>26</v>
      </c>
      <c r="AN44" s="31">
        <v>1.1100000000000001</v>
      </c>
      <c r="AO44" s="22">
        <f t="shared" si="3"/>
        <v>19</v>
      </c>
      <c r="AP44" s="21">
        <v>3.2</v>
      </c>
      <c r="AQ44" s="22">
        <f t="shared" si="4"/>
        <v>21</v>
      </c>
      <c r="AR44" s="20">
        <v>226732</v>
      </c>
      <c r="AS44" s="20">
        <f t="shared" si="28"/>
        <v>39</v>
      </c>
      <c r="AT44" s="35">
        <v>149.30000000000001</v>
      </c>
      <c r="AU44" s="36">
        <f t="shared" si="29"/>
        <v>25</v>
      </c>
      <c r="AV44" s="21">
        <v>98.181818181818187</v>
      </c>
      <c r="AW44" s="22">
        <f t="shared" si="38"/>
        <v>37</v>
      </c>
      <c r="AX44" s="21">
        <v>51.989181643692191</v>
      </c>
      <c r="AY44" s="22">
        <f t="shared" si="5"/>
        <v>21</v>
      </c>
      <c r="AZ44" s="37">
        <v>14.03</v>
      </c>
      <c r="BA44" s="25">
        <f t="shared" si="6"/>
        <v>26</v>
      </c>
      <c r="BB44" s="37">
        <v>12.18</v>
      </c>
      <c r="BC44" s="25">
        <f t="shared" si="7"/>
        <v>30</v>
      </c>
      <c r="BD44" s="38">
        <v>57.68</v>
      </c>
      <c r="BE44" s="117">
        <f t="shared" si="30"/>
        <v>34</v>
      </c>
      <c r="BF44" s="39">
        <v>6.43</v>
      </c>
      <c r="BG44" s="22">
        <f t="shared" si="31"/>
        <v>2</v>
      </c>
      <c r="BH44" s="20">
        <v>426646</v>
      </c>
      <c r="BI44" s="20">
        <f t="shared" si="8"/>
        <v>43</v>
      </c>
      <c r="BJ44" s="20">
        <v>259760</v>
      </c>
      <c r="BK44" s="20">
        <f t="shared" si="32"/>
        <v>43</v>
      </c>
      <c r="BL44" s="28">
        <v>24.2</v>
      </c>
      <c r="BM44" s="22">
        <f>_xlfn.RANK.EQ(BL44,$BL$7:$BL$53,0)</f>
        <v>17</v>
      </c>
      <c r="BN44" s="21">
        <v>97.6</v>
      </c>
      <c r="BO44" s="22">
        <f t="shared" si="34"/>
        <v>42</v>
      </c>
      <c r="BP44" s="27">
        <v>37900</v>
      </c>
      <c r="BQ44" s="27">
        <f t="shared" si="9"/>
        <v>16</v>
      </c>
      <c r="BR44" s="40">
        <v>66.3</v>
      </c>
      <c r="BS44" s="36">
        <f t="shared" si="10"/>
        <v>29</v>
      </c>
      <c r="BT44" s="35">
        <v>91.313521330441077</v>
      </c>
      <c r="BU44" s="36">
        <f t="shared" si="35"/>
        <v>19</v>
      </c>
      <c r="BV44" s="118">
        <v>40.6</v>
      </c>
      <c r="BW44" s="41">
        <f t="shared" si="11"/>
        <v>24</v>
      </c>
      <c r="BX44" s="119">
        <v>75.3</v>
      </c>
      <c r="BY44" s="41">
        <f t="shared" si="12"/>
        <v>41</v>
      </c>
      <c r="BZ44" s="21">
        <v>340.6</v>
      </c>
      <c r="CA44" s="41">
        <f t="shared" si="13"/>
        <v>38</v>
      </c>
      <c r="CB44" s="39">
        <v>15.97</v>
      </c>
      <c r="CC44" s="41">
        <f t="shared" si="14"/>
        <v>17</v>
      </c>
      <c r="CD44" s="35">
        <v>584.9</v>
      </c>
      <c r="CE44" s="36">
        <f t="shared" si="36"/>
        <v>25</v>
      </c>
      <c r="CF44" s="21">
        <v>57.7</v>
      </c>
      <c r="CG44" s="41">
        <v>7</v>
      </c>
      <c r="CH44" s="21">
        <v>258.39999999999998</v>
      </c>
      <c r="CI44" s="36">
        <f t="shared" si="15"/>
        <v>11</v>
      </c>
      <c r="CJ44" s="120">
        <v>1618.6</v>
      </c>
      <c r="CK44" s="41">
        <f t="shared" si="37"/>
        <v>12</v>
      </c>
      <c r="CL44" s="21">
        <v>324.44444444444446</v>
      </c>
      <c r="CM44" s="36">
        <f t="shared" si="16"/>
        <v>17</v>
      </c>
      <c r="CN44" s="39">
        <v>79.13</v>
      </c>
      <c r="CO44" s="41">
        <v>35</v>
      </c>
      <c r="CP44" s="42">
        <v>86.54</v>
      </c>
      <c r="CQ44" s="36">
        <v>19</v>
      </c>
      <c r="CR44" s="121">
        <v>271.89999999999998</v>
      </c>
      <c r="CS44" s="41">
        <f t="shared" si="17"/>
        <v>18</v>
      </c>
      <c r="CT44" s="26">
        <v>33.5</v>
      </c>
      <c r="CU44" s="144">
        <f t="shared" si="18"/>
        <v>32</v>
      </c>
      <c r="CV44" s="165">
        <v>411.8</v>
      </c>
      <c r="CW44" s="151">
        <f t="shared" si="39"/>
        <v>28</v>
      </c>
      <c r="CX44" s="165">
        <v>5.4</v>
      </c>
      <c r="CY44" s="151">
        <f t="shared" si="19"/>
        <v>8</v>
      </c>
      <c r="CZ44" s="147">
        <v>9</v>
      </c>
      <c r="DA44" s="25">
        <f t="shared" si="40"/>
        <v>12</v>
      </c>
      <c r="DB44" s="43">
        <v>0.39632000000000001</v>
      </c>
      <c r="DC44" s="36">
        <v>29</v>
      </c>
      <c r="DD44" s="35">
        <v>89.3</v>
      </c>
      <c r="DE44" s="170">
        <v>45</v>
      </c>
    </row>
    <row r="45" spans="1:109" s="44" customFormat="1" ht="15" customHeight="1">
      <c r="A45" s="19" t="s">
        <v>128</v>
      </c>
      <c r="B45" s="81" t="s">
        <v>129</v>
      </c>
      <c r="C45" s="122"/>
      <c r="D45" s="166">
        <v>7103.93</v>
      </c>
      <c r="E45" s="114">
        <v>18</v>
      </c>
      <c r="F45" s="154">
        <v>318972</v>
      </c>
      <c r="G45" s="154">
        <v>42</v>
      </c>
      <c r="H45" s="21">
        <v>16.3</v>
      </c>
      <c r="I45" s="22">
        <f t="shared" si="20"/>
        <v>47</v>
      </c>
      <c r="J45" s="115">
        <v>2095</v>
      </c>
      <c r="K45" s="23">
        <f t="shared" si="41"/>
        <v>17</v>
      </c>
      <c r="L45" s="24">
        <v>3658.5</v>
      </c>
      <c r="M45" s="25">
        <f t="shared" si="21"/>
        <v>1</v>
      </c>
      <c r="N45" s="26">
        <v>17</v>
      </c>
      <c r="O45" s="25">
        <f t="shared" si="1"/>
        <v>5</v>
      </c>
      <c r="P45" s="156">
        <v>728461</v>
      </c>
      <c r="Q45" s="156">
        <v>45</v>
      </c>
      <c r="R45" s="28">
        <v>641.9</v>
      </c>
      <c r="S45" s="22">
        <v>33</v>
      </c>
      <c r="T45" s="116">
        <v>1.45</v>
      </c>
      <c r="U45" s="23">
        <f t="shared" si="22"/>
        <v>26</v>
      </c>
      <c r="V45" s="157">
        <v>-4.7085770796000004</v>
      </c>
      <c r="W45" s="167">
        <v>44</v>
      </c>
      <c r="X45" s="168">
        <v>2.2837772594459702</v>
      </c>
      <c r="Y45" s="169">
        <v>42</v>
      </c>
      <c r="Z45" s="31">
        <v>4.83</v>
      </c>
      <c r="AA45" s="22">
        <f t="shared" si="23"/>
        <v>41</v>
      </c>
      <c r="AB45" s="29">
        <v>0.1</v>
      </c>
      <c r="AC45" s="30">
        <v>20</v>
      </c>
      <c r="AD45" s="32">
        <v>2252</v>
      </c>
      <c r="AE45" s="32">
        <f t="shared" si="24"/>
        <v>45</v>
      </c>
      <c r="AF45" s="33">
        <v>2259275</v>
      </c>
      <c r="AG45" s="33">
        <f t="shared" si="25"/>
        <v>46</v>
      </c>
      <c r="AH45" s="32">
        <v>962</v>
      </c>
      <c r="AI45" s="32">
        <f t="shared" si="2"/>
        <v>30</v>
      </c>
      <c r="AJ45" s="34">
        <v>521768</v>
      </c>
      <c r="AK45" s="34">
        <f t="shared" si="26"/>
        <v>47</v>
      </c>
      <c r="AL45" s="34">
        <v>1434686</v>
      </c>
      <c r="AM45" s="34">
        <f t="shared" si="27"/>
        <v>44</v>
      </c>
      <c r="AN45" s="31">
        <v>0.84</v>
      </c>
      <c r="AO45" s="22">
        <f t="shared" si="3"/>
        <v>43</v>
      </c>
      <c r="AP45" s="21">
        <v>3.3</v>
      </c>
      <c r="AQ45" s="22">
        <f t="shared" si="4"/>
        <v>26</v>
      </c>
      <c r="AR45" s="20">
        <v>244947</v>
      </c>
      <c r="AS45" s="20">
        <f t="shared" si="28"/>
        <v>21</v>
      </c>
      <c r="AT45" s="35">
        <v>152</v>
      </c>
      <c r="AU45" s="36">
        <f t="shared" si="29"/>
        <v>9</v>
      </c>
      <c r="AV45" s="21">
        <v>98.062481225593274</v>
      </c>
      <c r="AW45" s="22">
        <f t="shared" si="38"/>
        <v>41</v>
      </c>
      <c r="AX45" s="21">
        <v>46.896332751230354</v>
      </c>
      <c r="AY45" s="22">
        <f t="shared" si="5"/>
        <v>31</v>
      </c>
      <c r="AZ45" s="37">
        <v>11.39</v>
      </c>
      <c r="BA45" s="25">
        <f t="shared" si="6"/>
        <v>46</v>
      </c>
      <c r="BB45" s="37">
        <v>8.98</v>
      </c>
      <c r="BC45" s="25">
        <f t="shared" si="7"/>
        <v>47</v>
      </c>
      <c r="BD45" s="38">
        <v>44.75</v>
      </c>
      <c r="BE45" s="117">
        <f t="shared" si="30"/>
        <v>41</v>
      </c>
      <c r="BF45" s="39">
        <v>6.32</v>
      </c>
      <c r="BG45" s="22">
        <f t="shared" si="31"/>
        <v>12</v>
      </c>
      <c r="BH45" s="20">
        <v>559069</v>
      </c>
      <c r="BI45" s="20">
        <f t="shared" si="8"/>
        <v>16</v>
      </c>
      <c r="BJ45" s="20">
        <v>319466</v>
      </c>
      <c r="BK45" s="20">
        <f t="shared" si="32"/>
        <v>8</v>
      </c>
      <c r="BL45" s="28">
        <v>22.1</v>
      </c>
      <c r="BM45" s="22">
        <f t="shared" ref="BM45:BM53" si="42">_xlfn.RANK.EQ(BL45,$BL$7:$BL$53,0)</f>
        <v>43</v>
      </c>
      <c r="BN45" s="21">
        <v>98.6</v>
      </c>
      <c r="BO45" s="22">
        <f t="shared" si="34"/>
        <v>28</v>
      </c>
      <c r="BP45" s="27">
        <v>31500</v>
      </c>
      <c r="BQ45" s="27">
        <f t="shared" si="9"/>
        <v>23</v>
      </c>
      <c r="BR45" s="40">
        <v>65.8</v>
      </c>
      <c r="BS45" s="36">
        <f t="shared" si="10"/>
        <v>33</v>
      </c>
      <c r="BT45" s="35">
        <v>94.228249744114635</v>
      </c>
      <c r="BU45" s="36">
        <f t="shared" si="35"/>
        <v>13</v>
      </c>
      <c r="BV45" s="118">
        <v>35.5</v>
      </c>
      <c r="BW45" s="41">
        <f t="shared" si="11"/>
        <v>41</v>
      </c>
      <c r="BX45" s="119">
        <v>73.3</v>
      </c>
      <c r="BY45" s="41">
        <f t="shared" si="12"/>
        <v>43</v>
      </c>
      <c r="BZ45" s="21">
        <v>331.2</v>
      </c>
      <c r="CA45" s="41">
        <f t="shared" si="13"/>
        <v>40</v>
      </c>
      <c r="CB45" s="39">
        <v>28.22</v>
      </c>
      <c r="CC45" s="41">
        <f t="shared" si="14"/>
        <v>3</v>
      </c>
      <c r="CD45" s="35">
        <v>791.3</v>
      </c>
      <c r="CE45" s="36">
        <f t="shared" si="36"/>
        <v>5</v>
      </c>
      <c r="CF45" s="21">
        <v>68.5</v>
      </c>
      <c r="CG45" s="41">
        <v>1</v>
      </c>
      <c r="CH45" s="21">
        <v>320.5</v>
      </c>
      <c r="CI45" s="36">
        <f t="shared" si="15"/>
        <v>2</v>
      </c>
      <c r="CJ45" s="120">
        <v>2482.4</v>
      </c>
      <c r="CK45" s="41">
        <f t="shared" si="37"/>
        <v>1</v>
      </c>
      <c r="CL45" s="21">
        <v>346.20596205962062</v>
      </c>
      <c r="CM45" s="36">
        <f t="shared" si="16"/>
        <v>9</v>
      </c>
      <c r="CN45" s="39">
        <v>78.91</v>
      </c>
      <c r="CO45" s="41">
        <v>42</v>
      </c>
      <c r="CP45" s="42">
        <v>86.47</v>
      </c>
      <c r="CQ45" s="36">
        <v>21</v>
      </c>
      <c r="CR45" s="121">
        <v>278.2</v>
      </c>
      <c r="CS45" s="41">
        <f t="shared" si="17"/>
        <v>14</v>
      </c>
      <c r="CT45" s="26">
        <v>43.2</v>
      </c>
      <c r="CU45" s="144">
        <f t="shared" si="18"/>
        <v>9</v>
      </c>
      <c r="CV45" s="165">
        <v>364.5</v>
      </c>
      <c r="CW45" s="151">
        <f t="shared" si="39"/>
        <v>34</v>
      </c>
      <c r="CX45" s="165">
        <v>5.6</v>
      </c>
      <c r="CY45" s="151">
        <f t="shared" si="19"/>
        <v>6</v>
      </c>
      <c r="CZ45" s="147">
        <v>7.7</v>
      </c>
      <c r="DA45" s="25">
        <f t="shared" si="40"/>
        <v>22</v>
      </c>
      <c r="DB45" s="43">
        <v>0.23299</v>
      </c>
      <c r="DC45" s="36">
        <v>46</v>
      </c>
      <c r="DD45" s="35">
        <v>94.5</v>
      </c>
      <c r="DE45" s="170">
        <v>14</v>
      </c>
    </row>
    <row r="46" spans="1:109" s="44" customFormat="1" ht="15" customHeight="1">
      <c r="B46" s="81" t="s">
        <v>130</v>
      </c>
      <c r="C46" s="122" t="s">
        <v>237</v>
      </c>
      <c r="D46" s="166">
        <v>4986.3999999999996</v>
      </c>
      <c r="E46" s="114">
        <v>29</v>
      </c>
      <c r="F46" s="154">
        <v>2199429</v>
      </c>
      <c r="G46" s="154">
        <v>9</v>
      </c>
      <c r="H46" s="21">
        <v>55.7</v>
      </c>
      <c r="I46" s="22">
        <f t="shared" si="20"/>
        <v>8</v>
      </c>
      <c r="J46" s="115">
        <v>1809.8</v>
      </c>
      <c r="K46" s="23">
        <f t="shared" si="41"/>
        <v>36</v>
      </c>
      <c r="L46" s="24">
        <v>1765.5</v>
      </c>
      <c r="M46" s="25">
        <f t="shared" si="21"/>
        <v>17</v>
      </c>
      <c r="N46" s="26">
        <v>17.100000000000001</v>
      </c>
      <c r="O46" s="25">
        <f t="shared" si="1"/>
        <v>4</v>
      </c>
      <c r="P46" s="156">
        <v>5102871</v>
      </c>
      <c r="Q46" s="156">
        <v>9</v>
      </c>
      <c r="R46" s="28">
        <v>1833.7</v>
      </c>
      <c r="S46" s="22">
        <v>8</v>
      </c>
      <c r="T46" s="116">
        <v>1.46</v>
      </c>
      <c r="U46" s="23">
        <f t="shared" si="22"/>
        <v>22</v>
      </c>
      <c r="V46" s="157">
        <v>0.60929012169999996</v>
      </c>
      <c r="W46" s="167">
        <v>6</v>
      </c>
      <c r="X46" s="168">
        <v>2.3200889867324657</v>
      </c>
      <c r="Y46" s="169">
        <v>40</v>
      </c>
      <c r="Z46" s="31">
        <v>11.33</v>
      </c>
      <c r="AA46" s="22">
        <f t="shared" si="23"/>
        <v>21</v>
      </c>
      <c r="AB46" s="29">
        <v>-0.9</v>
      </c>
      <c r="AC46" s="30">
        <v>34</v>
      </c>
      <c r="AD46" s="32">
        <v>2795</v>
      </c>
      <c r="AE46" s="32">
        <f t="shared" si="24"/>
        <v>21</v>
      </c>
      <c r="AF46" s="33">
        <v>18714387</v>
      </c>
      <c r="AG46" s="33">
        <f t="shared" si="25"/>
        <v>9</v>
      </c>
      <c r="AH46" s="32">
        <v>2170</v>
      </c>
      <c r="AI46" s="32">
        <f t="shared" si="2"/>
        <v>14</v>
      </c>
      <c r="AJ46" s="34">
        <v>8193015</v>
      </c>
      <c r="AK46" s="34">
        <f t="shared" si="26"/>
        <v>11</v>
      </c>
      <c r="AL46" s="34">
        <v>18223495</v>
      </c>
      <c r="AM46" s="34">
        <f t="shared" si="27"/>
        <v>4</v>
      </c>
      <c r="AN46" s="31">
        <v>1</v>
      </c>
      <c r="AO46" s="22">
        <f t="shared" si="3"/>
        <v>28</v>
      </c>
      <c r="AP46" s="21">
        <v>4.5999999999999996</v>
      </c>
      <c r="AQ46" s="22">
        <f t="shared" si="4"/>
        <v>45</v>
      </c>
      <c r="AR46" s="20">
        <v>249236</v>
      </c>
      <c r="AS46" s="20">
        <f t="shared" si="28"/>
        <v>16</v>
      </c>
      <c r="AT46" s="35">
        <v>148.80000000000001</v>
      </c>
      <c r="AU46" s="36">
        <f t="shared" si="29"/>
        <v>28</v>
      </c>
      <c r="AV46" s="21">
        <v>97.761368714489393</v>
      </c>
      <c r="AW46" s="22">
        <f t="shared" si="38"/>
        <v>45</v>
      </c>
      <c r="AX46" s="21">
        <v>54.287619365132286</v>
      </c>
      <c r="AY46" s="22">
        <f t="shared" si="5"/>
        <v>16</v>
      </c>
      <c r="AZ46" s="37">
        <v>16.72</v>
      </c>
      <c r="BA46" s="25">
        <f t="shared" si="6"/>
        <v>8</v>
      </c>
      <c r="BB46" s="37">
        <v>14.47</v>
      </c>
      <c r="BC46" s="25">
        <f t="shared" si="7"/>
        <v>7</v>
      </c>
      <c r="BD46" s="38">
        <v>108.05</v>
      </c>
      <c r="BE46" s="117">
        <f t="shared" si="30"/>
        <v>11</v>
      </c>
      <c r="BF46" s="39">
        <v>6.35</v>
      </c>
      <c r="BG46" s="22">
        <f t="shared" si="31"/>
        <v>5</v>
      </c>
      <c r="BH46" s="20">
        <v>485648</v>
      </c>
      <c r="BI46" s="20">
        <f t="shared" si="8"/>
        <v>34</v>
      </c>
      <c r="BJ46" s="20">
        <v>300405</v>
      </c>
      <c r="BK46" s="20">
        <f t="shared" si="32"/>
        <v>15</v>
      </c>
      <c r="BL46" s="28">
        <v>23.3</v>
      </c>
      <c r="BM46" s="22">
        <f t="shared" si="42"/>
        <v>26</v>
      </c>
      <c r="BN46" s="21">
        <v>97.7</v>
      </c>
      <c r="BO46" s="22">
        <f t="shared" si="34"/>
        <v>41</v>
      </c>
      <c r="BP46" s="27">
        <v>44600</v>
      </c>
      <c r="BQ46" s="27">
        <f t="shared" si="9"/>
        <v>14</v>
      </c>
      <c r="BR46" s="40">
        <v>53.8</v>
      </c>
      <c r="BS46" s="36">
        <f t="shared" si="10"/>
        <v>45</v>
      </c>
      <c r="BT46" s="35">
        <v>78.781057712709526</v>
      </c>
      <c r="BU46" s="36">
        <f t="shared" si="35"/>
        <v>43</v>
      </c>
      <c r="BV46" s="118">
        <v>41.6</v>
      </c>
      <c r="BW46" s="41">
        <f t="shared" si="11"/>
        <v>20</v>
      </c>
      <c r="BX46" s="119">
        <v>90.5</v>
      </c>
      <c r="BY46" s="41">
        <f t="shared" si="12"/>
        <v>14</v>
      </c>
      <c r="BZ46" s="21">
        <v>368.9</v>
      </c>
      <c r="CA46" s="41">
        <f t="shared" si="13"/>
        <v>32</v>
      </c>
      <c r="CB46" s="39">
        <v>25.99</v>
      </c>
      <c r="CC46" s="41">
        <f t="shared" si="14"/>
        <v>4</v>
      </c>
      <c r="CD46" s="35">
        <v>579.79999999999995</v>
      </c>
      <c r="CE46" s="36">
        <f t="shared" si="36"/>
        <v>26</v>
      </c>
      <c r="CF46" s="21">
        <v>52.1</v>
      </c>
      <c r="CG46" s="41">
        <v>11</v>
      </c>
      <c r="CH46" s="21">
        <v>171.9</v>
      </c>
      <c r="CI46" s="36">
        <f t="shared" si="15"/>
        <v>40</v>
      </c>
      <c r="CJ46" s="120">
        <v>1690.7</v>
      </c>
      <c r="CK46" s="41">
        <f t="shared" si="37"/>
        <v>11</v>
      </c>
      <c r="CL46" s="21">
        <v>296.3464938126105</v>
      </c>
      <c r="CM46" s="36">
        <f t="shared" si="16"/>
        <v>28</v>
      </c>
      <c r="CN46" s="39">
        <v>79.3</v>
      </c>
      <c r="CO46" s="41">
        <v>31</v>
      </c>
      <c r="CP46" s="42">
        <v>86.48</v>
      </c>
      <c r="CQ46" s="36">
        <v>20</v>
      </c>
      <c r="CR46" s="121">
        <v>253.9</v>
      </c>
      <c r="CS46" s="41">
        <f t="shared" si="17"/>
        <v>28</v>
      </c>
      <c r="CT46" s="26">
        <v>29.6</v>
      </c>
      <c r="CU46" s="144">
        <f t="shared" si="18"/>
        <v>40</v>
      </c>
      <c r="CV46" s="165">
        <v>808.6</v>
      </c>
      <c r="CW46" s="151">
        <f t="shared" si="39"/>
        <v>6</v>
      </c>
      <c r="CX46" s="165">
        <v>2.9</v>
      </c>
      <c r="CY46" s="151">
        <f t="shared" si="19"/>
        <v>39</v>
      </c>
      <c r="CZ46" s="147">
        <v>12.4</v>
      </c>
      <c r="DA46" s="25">
        <f t="shared" si="40"/>
        <v>2</v>
      </c>
      <c r="DB46" s="43">
        <v>0.59582000000000002</v>
      </c>
      <c r="DC46" s="36">
        <v>10</v>
      </c>
      <c r="DD46" s="35">
        <v>95.5</v>
      </c>
      <c r="DE46" s="170">
        <v>11</v>
      </c>
    </row>
    <row r="47" spans="1:109" s="44" customFormat="1" ht="15" customHeight="1">
      <c r="A47" s="163"/>
      <c r="B47" s="81" t="s">
        <v>131</v>
      </c>
      <c r="C47" s="122"/>
      <c r="D47" s="166">
        <v>2440.6799999999998</v>
      </c>
      <c r="E47" s="114">
        <v>42</v>
      </c>
      <c r="F47" s="154">
        <v>301840</v>
      </c>
      <c r="G47" s="154">
        <v>44</v>
      </c>
      <c r="H47" s="21">
        <v>54.6</v>
      </c>
      <c r="I47" s="22">
        <f t="shared" si="20"/>
        <v>9</v>
      </c>
      <c r="J47" s="115">
        <v>1859.7</v>
      </c>
      <c r="K47" s="23">
        <f t="shared" si="41"/>
        <v>31</v>
      </c>
      <c r="L47" s="24">
        <v>2252.5</v>
      </c>
      <c r="M47" s="25">
        <f t="shared" si="21"/>
        <v>10</v>
      </c>
      <c r="N47" s="26">
        <v>16.7</v>
      </c>
      <c r="O47" s="25">
        <f t="shared" si="1"/>
        <v>8</v>
      </c>
      <c r="P47" s="156">
        <v>833245</v>
      </c>
      <c r="Q47" s="156">
        <v>42</v>
      </c>
      <c r="R47" s="28">
        <v>630.20000000000005</v>
      </c>
      <c r="S47" s="22">
        <v>36</v>
      </c>
      <c r="T47" s="116">
        <v>1.63</v>
      </c>
      <c r="U47" s="23">
        <f t="shared" si="22"/>
        <v>6</v>
      </c>
      <c r="V47" s="157">
        <v>-1.9467208292</v>
      </c>
      <c r="W47" s="167">
        <v>22</v>
      </c>
      <c r="X47" s="168">
        <v>2.760551948051948</v>
      </c>
      <c r="Y47" s="169">
        <v>3</v>
      </c>
      <c r="Z47" s="31">
        <v>5.27</v>
      </c>
      <c r="AA47" s="22">
        <f t="shared" si="23"/>
        <v>40</v>
      </c>
      <c r="AB47" s="29">
        <v>-1.2</v>
      </c>
      <c r="AC47" s="30">
        <v>38</v>
      </c>
      <c r="AD47" s="32">
        <v>2419</v>
      </c>
      <c r="AE47" s="32">
        <f t="shared" si="24"/>
        <v>39</v>
      </c>
      <c r="AF47" s="33">
        <v>2866826</v>
      </c>
      <c r="AG47" s="33">
        <f t="shared" si="25"/>
        <v>44</v>
      </c>
      <c r="AH47" s="32">
        <v>1230</v>
      </c>
      <c r="AI47" s="32">
        <f t="shared" si="2"/>
        <v>25</v>
      </c>
      <c r="AJ47" s="34">
        <v>1652804</v>
      </c>
      <c r="AK47" s="34">
        <f t="shared" si="26"/>
        <v>39</v>
      </c>
      <c r="AL47" s="34">
        <v>1465363</v>
      </c>
      <c r="AM47" s="34">
        <f t="shared" si="27"/>
        <v>43</v>
      </c>
      <c r="AN47" s="31">
        <v>0.89</v>
      </c>
      <c r="AO47" s="22">
        <f t="shared" si="3"/>
        <v>38</v>
      </c>
      <c r="AP47" s="21">
        <v>3.4</v>
      </c>
      <c r="AQ47" s="22">
        <f t="shared" si="4"/>
        <v>30</v>
      </c>
      <c r="AR47" s="20">
        <v>228957</v>
      </c>
      <c r="AS47" s="20">
        <f t="shared" si="28"/>
        <v>37</v>
      </c>
      <c r="AT47" s="35">
        <v>154.4</v>
      </c>
      <c r="AU47" s="36">
        <f t="shared" si="29"/>
        <v>6</v>
      </c>
      <c r="AV47" s="21">
        <v>97.571571794586163</v>
      </c>
      <c r="AW47" s="22">
        <f t="shared" si="38"/>
        <v>46</v>
      </c>
      <c r="AX47" s="21">
        <v>43.464012622891133</v>
      </c>
      <c r="AY47" s="22">
        <f t="shared" si="5"/>
        <v>40</v>
      </c>
      <c r="AZ47" s="37">
        <v>14.16</v>
      </c>
      <c r="BA47" s="25">
        <f t="shared" si="6"/>
        <v>25</v>
      </c>
      <c r="BB47" s="37">
        <v>11.51</v>
      </c>
      <c r="BC47" s="25">
        <f t="shared" si="7"/>
        <v>35</v>
      </c>
      <c r="BD47" s="38">
        <v>68.27</v>
      </c>
      <c r="BE47" s="117">
        <f t="shared" si="30"/>
        <v>27</v>
      </c>
      <c r="BF47" s="39">
        <v>6.28</v>
      </c>
      <c r="BG47" s="22">
        <f t="shared" si="31"/>
        <v>20</v>
      </c>
      <c r="BH47" s="20">
        <v>538073</v>
      </c>
      <c r="BI47" s="20">
        <f t="shared" si="8"/>
        <v>21</v>
      </c>
      <c r="BJ47" s="20">
        <v>272685</v>
      </c>
      <c r="BK47" s="20">
        <f t="shared" si="32"/>
        <v>36</v>
      </c>
      <c r="BL47" s="28">
        <v>23.1</v>
      </c>
      <c r="BM47" s="22">
        <f t="shared" si="42"/>
        <v>30</v>
      </c>
      <c r="BN47" s="21">
        <v>96.7</v>
      </c>
      <c r="BO47" s="22">
        <f t="shared" si="34"/>
        <v>47</v>
      </c>
      <c r="BP47" s="27">
        <v>20200</v>
      </c>
      <c r="BQ47" s="27">
        <f t="shared" si="9"/>
        <v>42</v>
      </c>
      <c r="BR47" s="40">
        <v>70.5</v>
      </c>
      <c r="BS47" s="36">
        <f t="shared" si="10"/>
        <v>21</v>
      </c>
      <c r="BT47" s="35">
        <v>89.058505309557205</v>
      </c>
      <c r="BU47" s="36">
        <f t="shared" si="35"/>
        <v>24</v>
      </c>
      <c r="BV47" s="118">
        <v>41.6</v>
      </c>
      <c r="BW47" s="41">
        <f t="shared" si="11"/>
        <v>20</v>
      </c>
      <c r="BX47" s="119">
        <v>79.900000000000006</v>
      </c>
      <c r="BY47" s="41">
        <f t="shared" si="12"/>
        <v>33</v>
      </c>
      <c r="BZ47" s="21">
        <v>380.9</v>
      </c>
      <c r="CA47" s="41">
        <f t="shared" si="13"/>
        <v>28</v>
      </c>
      <c r="CB47" s="39">
        <v>9.65</v>
      </c>
      <c r="CC47" s="41">
        <f t="shared" si="14"/>
        <v>32</v>
      </c>
      <c r="CD47" s="35">
        <v>659.9</v>
      </c>
      <c r="CE47" s="36">
        <f t="shared" si="36"/>
        <v>17</v>
      </c>
      <c r="CF47" s="21">
        <v>36.9</v>
      </c>
      <c r="CG47" s="41">
        <v>33</v>
      </c>
      <c r="CH47" s="21">
        <v>249.4</v>
      </c>
      <c r="CI47" s="36">
        <f t="shared" si="15"/>
        <v>14</v>
      </c>
      <c r="CJ47" s="120">
        <v>1809.3</v>
      </c>
      <c r="CK47" s="41">
        <f t="shared" si="37"/>
        <v>7</v>
      </c>
      <c r="CL47" s="21">
        <v>335.08982035928142</v>
      </c>
      <c r="CM47" s="36">
        <f t="shared" si="16"/>
        <v>13</v>
      </c>
      <c r="CN47" s="39">
        <v>79.28</v>
      </c>
      <c r="CO47" s="41">
        <v>32</v>
      </c>
      <c r="CP47" s="42">
        <v>86.58</v>
      </c>
      <c r="CQ47" s="36">
        <v>18</v>
      </c>
      <c r="CR47" s="121">
        <v>255.9</v>
      </c>
      <c r="CS47" s="41">
        <f t="shared" si="17"/>
        <v>27</v>
      </c>
      <c r="CT47" s="26">
        <v>36.799999999999997</v>
      </c>
      <c r="CU47" s="144">
        <f t="shared" si="18"/>
        <v>18</v>
      </c>
      <c r="CV47" s="165">
        <v>1062.3</v>
      </c>
      <c r="CW47" s="151">
        <f t="shared" si="39"/>
        <v>1</v>
      </c>
      <c r="CX47" s="165">
        <v>6.7</v>
      </c>
      <c r="CY47" s="151">
        <f t="shared" si="19"/>
        <v>1</v>
      </c>
      <c r="CZ47" s="147">
        <v>7.5</v>
      </c>
      <c r="DA47" s="25">
        <f t="shared" si="40"/>
        <v>23</v>
      </c>
      <c r="DB47" s="43">
        <v>0.31223000000000001</v>
      </c>
      <c r="DC47" s="36">
        <v>37</v>
      </c>
      <c r="DD47" s="35">
        <v>91.6</v>
      </c>
      <c r="DE47" s="170">
        <v>38</v>
      </c>
    </row>
    <row r="48" spans="1:109" s="44" customFormat="1" ht="15" customHeight="1">
      <c r="A48" s="163"/>
      <c r="B48" s="81" t="s">
        <v>132</v>
      </c>
      <c r="C48" s="122"/>
      <c r="D48" s="166">
        <v>4132.09</v>
      </c>
      <c r="E48" s="114">
        <v>37</v>
      </c>
      <c r="F48" s="154">
        <v>560681</v>
      </c>
      <c r="G48" s="154">
        <v>27</v>
      </c>
      <c r="H48" s="21">
        <v>39.799999999999997</v>
      </c>
      <c r="I48" s="22">
        <f t="shared" si="20"/>
        <v>15</v>
      </c>
      <c r="J48" s="115">
        <v>1761</v>
      </c>
      <c r="K48" s="23">
        <f t="shared" si="41"/>
        <v>41</v>
      </c>
      <c r="L48" s="24">
        <v>2133.5</v>
      </c>
      <c r="M48" s="25">
        <f t="shared" si="21"/>
        <v>11</v>
      </c>
      <c r="N48" s="26">
        <v>17</v>
      </c>
      <c r="O48" s="25">
        <f t="shared" si="1"/>
        <v>5</v>
      </c>
      <c r="P48" s="156">
        <v>1377780</v>
      </c>
      <c r="Q48" s="156">
        <v>29</v>
      </c>
      <c r="R48" s="28">
        <v>854.7</v>
      </c>
      <c r="S48" s="22">
        <v>22</v>
      </c>
      <c r="T48" s="116">
        <v>1.66</v>
      </c>
      <c r="U48" s="23">
        <f t="shared" si="22"/>
        <v>3</v>
      </c>
      <c r="V48" s="157">
        <v>-3.4342389396000002</v>
      </c>
      <c r="W48" s="167">
        <v>39</v>
      </c>
      <c r="X48" s="168">
        <v>2.4573331359543129</v>
      </c>
      <c r="Y48" s="169">
        <v>29</v>
      </c>
      <c r="Z48" s="31">
        <v>5.98</v>
      </c>
      <c r="AA48" s="22">
        <f t="shared" si="23"/>
        <v>35</v>
      </c>
      <c r="AB48" s="29">
        <v>0.2</v>
      </c>
      <c r="AC48" s="30">
        <v>17</v>
      </c>
      <c r="AD48" s="32">
        <v>2400</v>
      </c>
      <c r="AE48" s="32">
        <f t="shared" si="24"/>
        <v>40</v>
      </c>
      <c r="AF48" s="33">
        <v>4702458</v>
      </c>
      <c r="AG48" s="33">
        <f t="shared" si="25"/>
        <v>29</v>
      </c>
      <c r="AH48" s="32">
        <v>1477</v>
      </c>
      <c r="AI48" s="32">
        <f t="shared" si="2"/>
        <v>21</v>
      </c>
      <c r="AJ48" s="34">
        <v>1627820</v>
      </c>
      <c r="AK48" s="34">
        <f t="shared" si="26"/>
        <v>40</v>
      </c>
      <c r="AL48" s="34">
        <v>2787832</v>
      </c>
      <c r="AM48" s="34">
        <f t="shared" si="27"/>
        <v>30</v>
      </c>
      <c r="AN48" s="31">
        <v>0.87</v>
      </c>
      <c r="AO48" s="22">
        <f t="shared" si="3"/>
        <v>41</v>
      </c>
      <c r="AP48" s="21">
        <v>3.7</v>
      </c>
      <c r="AQ48" s="22">
        <f t="shared" si="4"/>
        <v>36</v>
      </c>
      <c r="AR48" s="20">
        <v>214089</v>
      </c>
      <c r="AS48" s="20">
        <f t="shared" si="28"/>
        <v>46</v>
      </c>
      <c r="AT48" s="35">
        <v>149.5</v>
      </c>
      <c r="AU48" s="36">
        <f t="shared" si="29"/>
        <v>23</v>
      </c>
      <c r="AV48" s="21">
        <v>99.014989293361893</v>
      </c>
      <c r="AW48" s="22">
        <f t="shared" si="38"/>
        <v>9</v>
      </c>
      <c r="AX48" s="21">
        <v>41.272051996285981</v>
      </c>
      <c r="AY48" s="22">
        <f t="shared" si="5"/>
        <v>46</v>
      </c>
      <c r="AZ48" s="37">
        <v>13.46</v>
      </c>
      <c r="BA48" s="25">
        <f t="shared" si="6"/>
        <v>37</v>
      </c>
      <c r="BB48" s="37">
        <v>11.51</v>
      </c>
      <c r="BC48" s="25">
        <f t="shared" si="7"/>
        <v>35</v>
      </c>
      <c r="BD48" s="38">
        <v>55.97</v>
      </c>
      <c r="BE48" s="117">
        <f t="shared" si="30"/>
        <v>37</v>
      </c>
      <c r="BF48" s="39">
        <v>6.35</v>
      </c>
      <c r="BG48" s="22">
        <f t="shared" si="31"/>
        <v>5</v>
      </c>
      <c r="BH48" s="20">
        <v>435732</v>
      </c>
      <c r="BI48" s="20">
        <f t="shared" si="8"/>
        <v>41</v>
      </c>
      <c r="BJ48" s="20">
        <v>256316</v>
      </c>
      <c r="BK48" s="20">
        <f t="shared" si="32"/>
        <v>44</v>
      </c>
      <c r="BL48" s="28">
        <v>24.5</v>
      </c>
      <c r="BM48" s="22">
        <f t="shared" si="42"/>
        <v>15</v>
      </c>
      <c r="BN48" s="21">
        <v>100.3</v>
      </c>
      <c r="BO48" s="22">
        <f t="shared" si="34"/>
        <v>10</v>
      </c>
      <c r="BP48" s="27">
        <v>23600</v>
      </c>
      <c r="BQ48" s="27">
        <f t="shared" si="9"/>
        <v>39</v>
      </c>
      <c r="BR48" s="40">
        <v>66</v>
      </c>
      <c r="BS48" s="36">
        <f t="shared" si="10"/>
        <v>32</v>
      </c>
      <c r="BT48" s="35">
        <v>84.772502184678117</v>
      </c>
      <c r="BU48" s="36">
        <f t="shared" si="35"/>
        <v>35</v>
      </c>
      <c r="BV48" s="118">
        <v>33.700000000000003</v>
      </c>
      <c r="BW48" s="41">
        <f t="shared" si="11"/>
        <v>44</v>
      </c>
      <c r="BX48" s="119">
        <v>78.100000000000009</v>
      </c>
      <c r="BY48" s="41">
        <f t="shared" si="12"/>
        <v>34</v>
      </c>
      <c r="BZ48" s="21">
        <v>294.2</v>
      </c>
      <c r="CA48" s="41">
        <f t="shared" si="13"/>
        <v>45</v>
      </c>
      <c r="CB48" s="39">
        <v>22.33</v>
      </c>
      <c r="CC48" s="41">
        <f t="shared" si="14"/>
        <v>8</v>
      </c>
      <c r="CD48" s="35">
        <v>774.2</v>
      </c>
      <c r="CE48" s="36">
        <f t="shared" si="36"/>
        <v>7</v>
      </c>
      <c r="CF48" s="21">
        <v>41.5</v>
      </c>
      <c r="CG48" s="41">
        <v>24</v>
      </c>
      <c r="CH48" s="21">
        <v>255.4</v>
      </c>
      <c r="CI48" s="36">
        <f t="shared" si="15"/>
        <v>12</v>
      </c>
      <c r="CJ48" s="120">
        <v>1932.2</v>
      </c>
      <c r="CK48" s="41">
        <f t="shared" si="37"/>
        <v>5</v>
      </c>
      <c r="CL48" s="21">
        <v>355.5555555555556</v>
      </c>
      <c r="CM48" s="36">
        <f t="shared" si="16"/>
        <v>5</v>
      </c>
      <c r="CN48" s="39">
        <v>78.88</v>
      </c>
      <c r="CO48" s="41">
        <v>43</v>
      </c>
      <c r="CP48" s="42">
        <v>86.3</v>
      </c>
      <c r="CQ48" s="36">
        <v>25</v>
      </c>
      <c r="CR48" s="121">
        <v>286.39999999999998</v>
      </c>
      <c r="CS48" s="41">
        <f t="shared" si="17"/>
        <v>9</v>
      </c>
      <c r="CT48" s="26">
        <v>33</v>
      </c>
      <c r="CU48" s="144">
        <f t="shared" si="18"/>
        <v>35</v>
      </c>
      <c r="CV48" s="165">
        <v>466.5</v>
      </c>
      <c r="CW48" s="151">
        <f t="shared" si="39"/>
        <v>15</v>
      </c>
      <c r="CX48" s="165">
        <v>3.5</v>
      </c>
      <c r="CY48" s="151">
        <f t="shared" si="19"/>
        <v>34</v>
      </c>
      <c r="CZ48" s="147">
        <v>4.3</v>
      </c>
      <c r="DA48" s="25">
        <f t="shared" si="40"/>
        <v>45</v>
      </c>
      <c r="DB48" s="43">
        <v>0.30081999999999998</v>
      </c>
      <c r="DC48" s="36">
        <v>41</v>
      </c>
      <c r="DD48" s="35">
        <v>96.9</v>
      </c>
      <c r="DE48" s="170">
        <v>5</v>
      </c>
    </row>
    <row r="49" spans="1:109" s="44" customFormat="1" ht="15" customHeight="1">
      <c r="A49" s="163"/>
      <c r="B49" s="81" t="s">
        <v>133</v>
      </c>
      <c r="C49" s="122" t="s">
        <v>237</v>
      </c>
      <c r="D49" s="166">
        <v>7409.35</v>
      </c>
      <c r="E49" s="114">
        <v>15</v>
      </c>
      <c r="F49" s="154">
        <v>704497</v>
      </c>
      <c r="G49" s="154">
        <v>24</v>
      </c>
      <c r="H49" s="21">
        <v>36.9</v>
      </c>
      <c r="I49" s="22">
        <f t="shared" si="20"/>
        <v>16</v>
      </c>
      <c r="J49" s="115">
        <v>1883.7</v>
      </c>
      <c r="K49" s="23">
        <f t="shared" si="41"/>
        <v>28</v>
      </c>
      <c r="L49" s="24">
        <v>1694</v>
      </c>
      <c r="M49" s="25">
        <f t="shared" si="21"/>
        <v>22</v>
      </c>
      <c r="N49" s="26">
        <v>16.8</v>
      </c>
      <c r="O49" s="25">
        <f t="shared" si="1"/>
        <v>7</v>
      </c>
      <c r="P49" s="156">
        <v>1786969</v>
      </c>
      <c r="Q49" s="156">
        <v>23</v>
      </c>
      <c r="R49" s="28">
        <v>659.2</v>
      </c>
      <c r="S49" s="22">
        <v>32</v>
      </c>
      <c r="T49" s="116">
        <v>1.64</v>
      </c>
      <c r="U49" s="23">
        <f t="shared" si="22"/>
        <v>5</v>
      </c>
      <c r="V49" s="157">
        <v>-1.6758316432</v>
      </c>
      <c r="W49" s="167">
        <v>17</v>
      </c>
      <c r="X49" s="168">
        <v>2.5365175437226846</v>
      </c>
      <c r="Y49" s="169">
        <v>22</v>
      </c>
      <c r="Z49" s="31">
        <v>5.62</v>
      </c>
      <c r="AA49" s="22">
        <f t="shared" si="23"/>
        <v>37</v>
      </c>
      <c r="AB49" s="29">
        <v>0.2</v>
      </c>
      <c r="AC49" s="30">
        <v>18</v>
      </c>
      <c r="AD49" s="32">
        <v>2442</v>
      </c>
      <c r="AE49" s="32">
        <f t="shared" si="24"/>
        <v>37</v>
      </c>
      <c r="AF49" s="33">
        <v>6082583</v>
      </c>
      <c r="AG49" s="33">
        <f t="shared" si="25"/>
        <v>25</v>
      </c>
      <c r="AH49" s="32">
        <v>3283</v>
      </c>
      <c r="AI49" s="32">
        <f t="shared" si="2"/>
        <v>6</v>
      </c>
      <c r="AJ49" s="34">
        <v>2385012</v>
      </c>
      <c r="AK49" s="34">
        <f t="shared" si="26"/>
        <v>31</v>
      </c>
      <c r="AL49" s="34">
        <v>3669910</v>
      </c>
      <c r="AM49" s="34">
        <f t="shared" si="27"/>
        <v>23</v>
      </c>
      <c r="AN49" s="31">
        <v>1.02</v>
      </c>
      <c r="AO49" s="22">
        <f t="shared" si="3"/>
        <v>26</v>
      </c>
      <c r="AP49" s="21">
        <v>3.9</v>
      </c>
      <c r="AQ49" s="22">
        <f t="shared" si="4"/>
        <v>41</v>
      </c>
      <c r="AR49" s="20">
        <v>231392</v>
      </c>
      <c r="AS49" s="20">
        <f t="shared" si="28"/>
        <v>36</v>
      </c>
      <c r="AT49" s="35">
        <v>152.30000000000001</v>
      </c>
      <c r="AU49" s="36">
        <f t="shared" si="29"/>
        <v>8</v>
      </c>
      <c r="AV49" s="21">
        <v>99.114327062228654</v>
      </c>
      <c r="AW49" s="22">
        <f t="shared" si="38"/>
        <v>7</v>
      </c>
      <c r="AX49" s="21">
        <v>45.584815536421338</v>
      </c>
      <c r="AY49" s="22">
        <f t="shared" si="5"/>
        <v>34</v>
      </c>
      <c r="AZ49" s="37">
        <v>13.94</v>
      </c>
      <c r="BA49" s="25">
        <f t="shared" si="6"/>
        <v>28</v>
      </c>
      <c r="BB49" s="37">
        <v>12.35</v>
      </c>
      <c r="BC49" s="25">
        <f t="shared" si="7"/>
        <v>29</v>
      </c>
      <c r="BD49" s="38">
        <v>66.959999999999994</v>
      </c>
      <c r="BE49" s="117">
        <f t="shared" si="30"/>
        <v>28</v>
      </c>
      <c r="BF49" s="39">
        <v>6.24</v>
      </c>
      <c r="BG49" s="22">
        <f t="shared" si="31"/>
        <v>28</v>
      </c>
      <c r="BH49" s="20">
        <v>466829</v>
      </c>
      <c r="BI49" s="20">
        <f t="shared" si="8"/>
        <v>38</v>
      </c>
      <c r="BJ49" s="20">
        <v>279663</v>
      </c>
      <c r="BK49" s="20">
        <f t="shared" si="32"/>
        <v>33</v>
      </c>
      <c r="BL49" s="28">
        <v>22.8</v>
      </c>
      <c r="BM49" s="22">
        <f t="shared" si="42"/>
        <v>37</v>
      </c>
      <c r="BN49" s="21">
        <v>98.9</v>
      </c>
      <c r="BO49" s="22">
        <f t="shared" si="34"/>
        <v>23</v>
      </c>
      <c r="BP49" s="27">
        <v>27800</v>
      </c>
      <c r="BQ49" s="27">
        <f t="shared" si="9"/>
        <v>31</v>
      </c>
      <c r="BR49" s="40">
        <v>64.099999999999994</v>
      </c>
      <c r="BS49" s="36">
        <f t="shared" si="10"/>
        <v>35</v>
      </c>
      <c r="BT49" s="35">
        <v>87.374410832119295</v>
      </c>
      <c r="BU49" s="36">
        <f t="shared" si="35"/>
        <v>27</v>
      </c>
      <c r="BV49" s="118">
        <v>35.6</v>
      </c>
      <c r="BW49" s="41">
        <f t="shared" si="11"/>
        <v>40</v>
      </c>
      <c r="BX49" s="119">
        <v>84.7</v>
      </c>
      <c r="BY49" s="41">
        <f t="shared" si="12"/>
        <v>24</v>
      </c>
      <c r="BZ49" s="21">
        <v>379</v>
      </c>
      <c r="CA49" s="41">
        <f t="shared" si="13"/>
        <v>29</v>
      </c>
      <c r="CB49" s="39">
        <v>15.08</v>
      </c>
      <c r="CC49" s="41">
        <f t="shared" si="14"/>
        <v>20</v>
      </c>
      <c r="CD49" s="35">
        <v>788.2</v>
      </c>
      <c r="CE49" s="36">
        <f t="shared" si="36"/>
        <v>6</v>
      </c>
      <c r="CF49" s="21">
        <v>45</v>
      </c>
      <c r="CG49" s="41">
        <v>17</v>
      </c>
      <c r="CH49" s="21">
        <v>224.7</v>
      </c>
      <c r="CI49" s="36">
        <f t="shared" si="15"/>
        <v>25</v>
      </c>
      <c r="CJ49" s="120">
        <v>1961.5</v>
      </c>
      <c r="CK49" s="41">
        <f t="shared" si="37"/>
        <v>3</v>
      </c>
      <c r="CL49" s="21">
        <v>306.52173913043475</v>
      </c>
      <c r="CM49" s="36">
        <f t="shared" si="16"/>
        <v>22</v>
      </c>
      <c r="CN49" s="39">
        <v>80.290000000000006</v>
      </c>
      <c r="CO49" s="41">
        <v>4</v>
      </c>
      <c r="CP49" s="42">
        <v>86.98</v>
      </c>
      <c r="CQ49" s="36">
        <v>4</v>
      </c>
      <c r="CR49" s="121">
        <v>282.39999999999998</v>
      </c>
      <c r="CS49" s="41">
        <f t="shared" si="17"/>
        <v>11</v>
      </c>
      <c r="CT49" s="26">
        <v>33.200000000000003</v>
      </c>
      <c r="CU49" s="144">
        <f t="shared" si="18"/>
        <v>34</v>
      </c>
      <c r="CV49" s="165">
        <v>422.7</v>
      </c>
      <c r="CW49" s="151">
        <f t="shared" si="39"/>
        <v>27</v>
      </c>
      <c r="CX49" s="165">
        <v>4.2</v>
      </c>
      <c r="CY49" s="151">
        <f t="shared" si="19"/>
        <v>21</v>
      </c>
      <c r="CZ49" s="147">
        <v>6.1</v>
      </c>
      <c r="DA49" s="25">
        <f t="shared" si="40"/>
        <v>38</v>
      </c>
      <c r="DB49" s="43">
        <v>0.36899999999999999</v>
      </c>
      <c r="DC49" s="36">
        <v>32</v>
      </c>
      <c r="DD49" s="35">
        <v>94.2</v>
      </c>
      <c r="DE49" s="170">
        <v>16</v>
      </c>
    </row>
    <row r="50" spans="1:109" s="44" customFormat="1" ht="15" customHeight="1">
      <c r="A50" s="163"/>
      <c r="B50" s="81" t="s">
        <v>134</v>
      </c>
      <c r="C50" s="122" t="s">
        <v>237</v>
      </c>
      <c r="D50" s="166">
        <v>6340.71</v>
      </c>
      <c r="E50" s="114">
        <v>22</v>
      </c>
      <c r="F50" s="154">
        <v>485909</v>
      </c>
      <c r="G50" s="154">
        <v>33</v>
      </c>
      <c r="H50" s="21">
        <v>27.5</v>
      </c>
      <c r="I50" s="22">
        <f t="shared" si="20"/>
        <v>32</v>
      </c>
      <c r="J50" s="115">
        <v>1840.7</v>
      </c>
      <c r="K50" s="23">
        <f t="shared" si="41"/>
        <v>34</v>
      </c>
      <c r="L50" s="24">
        <v>1613</v>
      </c>
      <c r="M50" s="25">
        <f t="shared" si="21"/>
        <v>24</v>
      </c>
      <c r="N50" s="26">
        <v>16.3</v>
      </c>
      <c r="O50" s="25">
        <f t="shared" si="1"/>
        <v>18</v>
      </c>
      <c r="P50" s="156">
        <v>1166729</v>
      </c>
      <c r="Q50" s="156">
        <v>33</v>
      </c>
      <c r="R50" s="28">
        <v>674.7</v>
      </c>
      <c r="S50" s="22">
        <v>30</v>
      </c>
      <c r="T50" s="116">
        <v>1.57</v>
      </c>
      <c r="U50" s="23">
        <f t="shared" si="22"/>
        <v>10</v>
      </c>
      <c r="V50" s="157">
        <v>-2.4905372122</v>
      </c>
      <c r="W50" s="167">
        <v>29</v>
      </c>
      <c r="X50" s="168">
        <v>2.4011265483866322</v>
      </c>
      <c r="Y50" s="169">
        <v>33</v>
      </c>
      <c r="Z50" s="31">
        <v>8.74</v>
      </c>
      <c r="AA50" s="22">
        <f t="shared" si="23"/>
        <v>26</v>
      </c>
      <c r="AB50" s="29">
        <v>-0.2</v>
      </c>
      <c r="AC50" s="30">
        <v>28</v>
      </c>
      <c r="AD50" s="32">
        <v>2489</v>
      </c>
      <c r="AE50" s="32">
        <f t="shared" si="24"/>
        <v>33</v>
      </c>
      <c r="AF50" s="33">
        <v>4689827</v>
      </c>
      <c r="AG50" s="33">
        <f t="shared" si="25"/>
        <v>32</v>
      </c>
      <c r="AH50" s="32">
        <v>1268</v>
      </c>
      <c r="AI50" s="32">
        <f t="shared" si="2"/>
        <v>23</v>
      </c>
      <c r="AJ50" s="34">
        <v>4382787</v>
      </c>
      <c r="AK50" s="34">
        <f t="shared" si="26"/>
        <v>24</v>
      </c>
      <c r="AL50" s="34">
        <v>2153984</v>
      </c>
      <c r="AM50" s="34">
        <f t="shared" si="27"/>
        <v>37</v>
      </c>
      <c r="AN50" s="31">
        <v>0.94</v>
      </c>
      <c r="AO50" s="22">
        <f t="shared" si="3"/>
        <v>33</v>
      </c>
      <c r="AP50" s="21">
        <v>3.3</v>
      </c>
      <c r="AQ50" s="22">
        <f t="shared" si="4"/>
        <v>26</v>
      </c>
      <c r="AR50" s="20">
        <v>224161</v>
      </c>
      <c r="AS50" s="20">
        <f t="shared" si="28"/>
        <v>41</v>
      </c>
      <c r="AT50" s="35">
        <v>149</v>
      </c>
      <c r="AU50" s="36">
        <f t="shared" si="29"/>
        <v>26</v>
      </c>
      <c r="AV50" s="21">
        <v>98.631667132086008</v>
      </c>
      <c r="AW50" s="22">
        <f t="shared" si="38"/>
        <v>28</v>
      </c>
      <c r="AX50" s="21">
        <v>47.000095084149471</v>
      </c>
      <c r="AY50" s="22">
        <f t="shared" si="5"/>
        <v>30</v>
      </c>
      <c r="AZ50" s="37">
        <v>13.48</v>
      </c>
      <c r="BA50" s="25">
        <f t="shared" si="6"/>
        <v>35</v>
      </c>
      <c r="BB50" s="37">
        <v>11.78</v>
      </c>
      <c r="BC50" s="25">
        <f t="shared" si="7"/>
        <v>33</v>
      </c>
      <c r="BD50" s="38">
        <v>57.83</v>
      </c>
      <c r="BE50" s="117">
        <f t="shared" si="30"/>
        <v>33</v>
      </c>
      <c r="BF50" s="39">
        <v>6.4</v>
      </c>
      <c r="BG50" s="22">
        <f t="shared" si="31"/>
        <v>4</v>
      </c>
      <c r="BH50" s="20">
        <v>536674</v>
      </c>
      <c r="BI50" s="20">
        <f t="shared" si="8"/>
        <v>23</v>
      </c>
      <c r="BJ50" s="20">
        <v>284219</v>
      </c>
      <c r="BK50" s="20">
        <f t="shared" si="32"/>
        <v>30</v>
      </c>
      <c r="BL50" s="28">
        <v>23.1</v>
      </c>
      <c r="BM50" s="22">
        <f t="shared" si="42"/>
        <v>30</v>
      </c>
      <c r="BN50" s="21">
        <v>98.3</v>
      </c>
      <c r="BO50" s="22">
        <f t="shared" si="34"/>
        <v>34</v>
      </c>
      <c r="BP50" s="27">
        <v>24800</v>
      </c>
      <c r="BQ50" s="27">
        <f t="shared" si="9"/>
        <v>36</v>
      </c>
      <c r="BR50" s="40">
        <v>63.7</v>
      </c>
      <c r="BS50" s="36">
        <f t="shared" si="10"/>
        <v>36</v>
      </c>
      <c r="BT50" s="35">
        <v>86.794615271443277</v>
      </c>
      <c r="BU50" s="36">
        <f t="shared" si="35"/>
        <v>29</v>
      </c>
      <c r="BV50" s="118">
        <v>37.200000000000003</v>
      </c>
      <c r="BW50" s="41">
        <f t="shared" si="11"/>
        <v>38</v>
      </c>
      <c r="BX50" s="119">
        <v>72.3</v>
      </c>
      <c r="BY50" s="41">
        <f t="shared" si="12"/>
        <v>44</v>
      </c>
      <c r="BZ50" s="21">
        <v>388.8</v>
      </c>
      <c r="CA50" s="41">
        <f t="shared" si="13"/>
        <v>24</v>
      </c>
      <c r="CB50" s="39">
        <v>17.489999999999998</v>
      </c>
      <c r="CC50" s="41">
        <f t="shared" si="14"/>
        <v>13</v>
      </c>
      <c r="CD50" s="35">
        <v>690</v>
      </c>
      <c r="CE50" s="36">
        <f t="shared" si="36"/>
        <v>15</v>
      </c>
      <c r="CF50" s="21">
        <v>48.4</v>
      </c>
      <c r="CG50" s="41">
        <v>15</v>
      </c>
      <c r="CH50" s="21">
        <v>246.9</v>
      </c>
      <c r="CI50" s="36">
        <f t="shared" si="15"/>
        <v>16</v>
      </c>
      <c r="CJ50" s="120">
        <v>1711.5</v>
      </c>
      <c r="CK50" s="41">
        <f t="shared" si="37"/>
        <v>10</v>
      </c>
      <c r="CL50" s="21">
        <v>327.58326216908625</v>
      </c>
      <c r="CM50" s="36">
        <f t="shared" si="16"/>
        <v>16</v>
      </c>
      <c r="CN50" s="39">
        <v>80.06</v>
      </c>
      <c r="CO50" s="41">
        <v>8</v>
      </c>
      <c r="CP50" s="42">
        <v>86.91</v>
      </c>
      <c r="CQ50" s="36">
        <v>9</v>
      </c>
      <c r="CR50" s="121">
        <v>253.7</v>
      </c>
      <c r="CS50" s="41">
        <f t="shared" si="17"/>
        <v>29</v>
      </c>
      <c r="CT50" s="26">
        <v>36</v>
      </c>
      <c r="CU50" s="144">
        <f t="shared" si="18"/>
        <v>24</v>
      </c>
      <c r="CV50" s="165">
        <v>440.7</v>
      </c>
      <c r="CW50" s="151">
        <f t="shared" si="39"/>
        <v>19</v>
      </c>
      <c r="CX50" s="165">
        <v>4.8</v>
      </c>
      <c r="CY50" s="151">
        <f t="shared" si="19"/>
        <v>12</v>
      </c>
      <c r="CZ50" s="147">
        <v>4.5999999999999996</v>
      </c>
      <c r="DA50" s="25">
        <f t="shared" si="40"/>
        <v>43</v>
      </c>
      <c r="DB50" s="43">
        <v>0.34272000000000002</v>
      </c>
      <c r="DC50" s="36">
        <v>33</v>
      </c>
      <c r="DD50" s="35">
        <v>93.2</v>
      </c>
      <c r="DE50" s="170">
        <v>26</v>
      </c>
    </row>
    <row r="51" spans="1:109" s="44" customFormat="1" ht="15" customHeight="1">
      <c r="A51" s="163"/>
      <c r="B51" s="81" t="s">
        <v>135</v>
      </c>
      <c r="C51" s="122" t="s">
        <v>237</v>
      </c>
      <c r="D51" s="166">
        <v>7735.31</v>
      </c>
      <c r="E51" s="114">
        <v>14</v>
      </c>
      <c r="F51" s="154">
        <v>462620</v>
      </c>
      <c r="G51" s="154">
        <v>34</v>
      </c>
      <c r="H51" s="21">
        <v>23.9</v>
      </c>
      <c r="I51" s="22">
        <f t="shared" si="20"/>
        <v>41</v>
      </c>
      <c r="J51" s="115">
        <v>2072</v>
      </c>
      <c r="K51" s="23">
        <f t="shared" si="41"/>
        <v>19</v>
      </c>
      <c r="L51" s="24">
        <v>2731.5</v>
      </c>
      <c r="M51" s="25">
        <f t="shared" si="21"/>
        <v>3</v>
      </c>
      <c r="N51" s="26">
        <v>17.399999999999999</v>
      </c>
      <c r="O51" s="25">
        <f t="shared" si="1"/>
        <v>3</v>
      </c>
      <c r="P51" s="156">
        <v>1104377</v>
      </c>
      <c r="Q51" s="156">
        <v>36</v>
      </c>
      <c r="R51" s="28">
        <v>606.79999999999995</v>
      </c>
      <c r="S51" s="22">
        <v>37</v>
      </c>
      <c r="T51" s="116">
        <v>1.69</v>
      </c>
      <c r="U51" s="23">
        <f t="shared" si="22"/>
        <v>2</v>
      </c>
      <c r="V51" s="157">
        <v>-2.7180323335000001</v>
      </c>
      <c r="W51" s="167">
        <v>32</v>
      </c>
      <c r="X51" s="168">
        <v>2.3872227746314469</v>
      </c>
      <c r="Y51" s="169">
        <v>36</v>
      </c>
      <c r="Z51" s="31">
        <v>3.96</v>
      </c>
      <c r="AA51" s="22">
        <f t="shared" si="23"/>
        <v>45</v>
      </c>
      <c r="AB51" s="29">
        <v>0.3</v>
      </c>
      <c r="AC51" s="30">
        <v>15</v>
      </c>
      <c r="AD51" s="32">
        <v>2281</v>
      </c>
      <c r="AE51" s="32">
        <f t="shared" si="24"/>
        <v>44</v>
      </c>
      <c r="AF51" s="33">
        <v>3758421</v>
      </c>
      <c r="AG51" s="33">
        <f t="shared" si="25"/>
        <v>39</v>
      </c>
      <c r="AH51" s="32">
        <v>3326</v>
      </c>
      <c r="AI51" s="32">
        <f t="shared" si="2"/>
        <v>5</v>
      </c>
      <c r="AJ51" s="34">
        <v>1447591</v>
      </c>
      <c r="AK51" s="34">
        <f t="shared" si="26"/>
        <v>42</v>
      </c>
      <c r="AL51" s="34">
        <v>2404753</v>
      </c>
      <c r="AM51" s="34">
        <f t="shared" si="27"/>
        <v>33</v>
      </c>
      <c r="AN51" s="31">
        <v>0.95</v>
      </c>
      <c r="AO51" s="22">
        <f t="shared" si="3"/>
        <v>32</v>
      </c>
      <c r="AP51" s="21">
        <v>3.2</v>
      </c>
      <c r="AQ51" s="22">
        <f t="shared" si="4"/>
        <v>21</v>
      </c>
      <c r="AR51" s="20">
        <v>214277</v>
      </c>
      <c r="AS51" s="20">
        <f t="shared" si="28"/>
        <v>45</v>
      </c>
      <c r="AT51" s="35">
        <v>150.6</v>
      </c>
      <c r="AU51" s="36">
        <f t="shared" si="29"/>
        <v>15</v>
      </c>
      <c r="AV51" s="21">
        <v>97.972291035874846</v>
      </c>
      <c r="AW51" s="22">
        <f t="shared" si="38"/>
        <v>43</v>
      </c>
      <c r="AX51" s="21">
        <v>43.579693915640163</v>
      </c>
      <c r="AY51" s="22">
        <f t="shared" si="5"/>
        <v>39</v>
      </c>
      <c r="AZ51" s="37">
        <v>14.87</v>
      </c>
      <c r="BA51" s="25">
        <f t="shared" si="6"/>
        <v>20</v>
      </c>
      <c r="BB51" s="37">
        <v>11.09</v>
      </c>
      <c r="BC51" s="25">
        <f t="shared" si="7"/>
        <v>40</v>
      </c>
      <c r="BD51" s="38">
        <v>43.88</v>
      </c>
      <c r="BE51" s="117">
        <f t="shared" si="30"/>
        <v>42</v>
      </c>
      <c r="BF51" s="39">
        <v>6.19</v>
      </c>
      <c r="BG51" s="22">
        <f t="shared" si="31"/>
        <v>39</v>
      </c>
      <c r="BH51" s="20">
        <v>402848</v>
      </c>
      <c r="BI51" s="20">
        <f t="shared" si="8"/>
        <v>46</v>
      </c>
      <c r="BJ51" s="20">
        <v>250489</v>
      </c>
      <c r="BK51" s="20">
        <f t="shared" si="32"/>
        <v>45</v>
      </c>
      <c r="BL51" s="28">
        <v>24.2</v>
      </c>
      <c r="BM51" s="22">
        <f t="shared" si="42"/>
        <v>17</v>
      </c>
      <c r="BN51" s="21">
        <v>96.8</v>
      </c>
      <c r="BO51" s="22">
        <f t="shared" si="34"/>
        <v>46</v>
      </c>
      <c r="BP51" s="27">
        <v>24600</v>
      </c>
      <c r="BQ51" s="27">
        <f t="shared" si="9"/>
        <v>37</v>
      </c>
      <c r="BR51" s="40">
        <v>67.400000000000006</v>
      </c>
      <c r="BS51" s="36">
        <f t="shared" si="10"/>
        <v>26</v>
      </c>
      <c r="BT51" s="35">
        <v>88.214165261382803</v>
      </c>
      <c r="BU51" s="36">
        <f t="shared" si="35"/>
        <v>26</v>
      </c>
      <c r="BV51" s="118">
        <v>35</v>
      </c>
      <c r="BW51" s="41">
        <f t="shared" si="11"/>
        <v>42</v>
      </c>
      <c r="BX51" s="119">
        <v>83</v>
      </c>
      <c r="BY51" s="41">
        <f t="shared" si="12"/>
        <v>29</v>
      </c>
      <c r="BZ51" s="21">
        <v>387.8</v>
      </c>
      <c r="CA51" s="41">
        <f t="shared" si="13"/>
        <v>26</v>
      </c>
      <c r="CB51" s="39">
        <v>16.36</v>
      </c>
      <c r="CC51" s="41">
        <f t="shared" si="14"/>
        <v>16</v>
      </c>
      <c r="CD51" s="35">
        <v>979.4</v>
      </c>
      <c r="CE51" s="36">
        <f t="shared" si="36"/>
        <v>1</v>
      </c>
      <c r="CF51" s="21">
        <v>45.5</v>
      </c>
      <c r="CG51" s="41">
        <v>16</v>
      </c>
      <c r="CH51" s="21">
        <v>226.6</v>
      </c>
      <c r="CI51" s="36">
        <f t="shared" si="15"/>
        <v>23</v>
      </c>
      <c r="CJ51" s="120">
        <v>1727.6</v>
      </c>
      <c r="CK51" s="41">
        <f t="shared" si="37"/>
        <v>9</v>
      </c>
      <c r="CL51" s="21">
        <v>311.40035906642731</v>
      </c>
      <c r="CM51" s="36">
        <f t="shared" si="16"/>
        <v>21</v>
      </c>
      <c r="CN51" s="39">
        <v>79.7</v>
      </c>
      <c r="CO51" s="41">
        <v>20</v>
      </c>
      <c r="CP51" s="42">
        <v>86.61</v>
      </c>
      <c r="CQ51" s="36">
        <v>16</v>
      </c>
      <c r="CR51" s="121">
        <v>294</v>
      </c>
      <c r="CS51" s="41">
        <f t="shared" si="17"/>
        <v>5</v>
      </c>
      <c r="CT51" s="26">
        <v>43.8</v>
      </c>
      <c r="CU51" s="144">
        <f t="shared" si="18"/>
        <v>7</v>
      </c>
      <c r="CV51" s="165">
        <v>876</v>
      </c>
      <c r="CW51" s="151">
        <f t="shared" si="39"/>
        <v>4</v>
      </c>
      <c r="CX51" s="165">
        <v>4.4000000000000004</v>
      </c>
      <c r="CY51" s="151">
        <f t="shared" si="19"/>
        <v>19</v>
      </c>
      <c r="CZ51" s="147">
        <v>6.6</v>
      </c>
      <c r="DA51" s="25">
        <f t="shared" si="40"/>
        <v>33</v>
      </c>
      <c r="DB51" s="43">
        <v>0.30426999999999998</v>
      </c>
      <c r="DC51" s="36">
        <v>40</v>
      </c>
      <c r="DD51" s="35">
        <v>91</v>
      </c>
      <c r="DE51" s="170">
        <v>41</v>
      </c>
    </row>
    <row r="52" spans="1:109" s="44" customFormat="1" ht="15" customHeight="1">
      <c r="A52" s="163"/>
      <c r="B52" s="81" t="s">
        <v>136</v>
      </c>
      <c r="C52" s="122" t="s">
        <v>237</v>
      </c>
      <c r="D52" s="166">
        <v>9186.94</v>
      </c>
      <c r="E52" s="114">
        <v>10</v>
      </c>
      <c r="F52" s="154">
        <v>724566</v>
      </c>
      <c r="G52" s="154">
        <v>22</v>
      </c>
      <c r="H52" s="21">
        <v>35.6</v>
      </c>
      <c r="I52" s="22">
        <f t="shared" si="20"/>
        <v>19</v>
      </c>
      <c r="J52" s="115">
        <v>1872.3</v>
      </c>
      <c r="K52" s="23">
        <f t="shared" si="41"/>
        <v>29</v>
      </c>
      <c r="L52" s="24">
        <v>2834</v>
      </c>
      <c r="M52" s="25">
        <f t="shared" si="21"/>
        <v>2</v>
      </c>
      <c r="N52" s="26">
        <v>18.5</v>
      </c>
      <c r="O52" s="25">
        <f t="shared" si="1"/>
        <v>2</v>
      </c>
      <c r="P52" s="156">
        <v>1648752</v>
      </c>
      <c r="Q52" s="156">
        <v>24</v>
      </c>
      <c r="R52" s="28">
        <v>513.70000000000005</v>
      </c>
      <c r="S52" s="22">
        <v>41</v>
      </c>
      <c r="T52" s="116">
        <v>1.62</v>
      </c>
      <c r="U52" s="23">
        <f t="shared" si="22"/>
        <v>7</v>
      </c>
      <c r="V52" s="157">
        <v>-3.3693930873000002</v>
      </c>
      <c r="W52" s="167">
        <v>38</v>
      </c>
      <c r="X52" s="168">
        <v>2.2755028527421932</v>
      </c>
      <c r="Y52" s="169">
        <v>43</v>
      </c>
      <c r="Z52" s="31">
        <v>4.04</v>
      </c>
      <c r="AA52" s="22">
        <f t="shared" si="23"/>
        <v>44</v>
      </c>
      <c r="AB52" s="29">
        <v>-1.5</v>
      </c>
      <c r="AC52" s="30">
        <v>40</v>
      </c>
      <c r="AD52" s="32">
        <v>2387</v>
      </c>
      <c r="AE52" s="32">
        <f t="shared" si="24"/>
        <v>42</v>
      </c>
      <c r="AF52" s="33">
        <v>5675081</v>
      </c>
      <c r="AG52" s="33">
        <f t="shared" si="25"/>
        <v>26</v>
      </c>
      <c r="AH52" s="32">
        <v>4263</v>
      </c>
      <c r="AI52" s="32">
        <f t="shared" si="2"/>
        <v>3</v>
      </c>
      <c r="AJ52" s="34">
        <v>1802491</v>
      </c>
      <c r="AK52" s="34">
        <f t="shared" si="26"/>
        <v>37</v>
      </c>
      <c r="AL52" s="34">
        <v>3710568</v>
      </c>
      <c r="AM52" s="34">
        <f t="shared" si="27"/>
        <v>22</v>
      </c>
      <c r="AN52" s="31">
        <v>0.78</v>
      </c>
      <c r="AO52" s="22">
        <f t="shared" si="3"/>
        <v>45</v>
      </c>
      <c r="AP52" s="21">
        <v>4.0999999999999996</v>
      </c>
      <c r="AQ52" s="22">
        <f t="shared" si="4"/>
        <v>42</v>
      </c>
      <c r="AR52" s="20">
        <v>218984</v>
      </c>
      <c r="AS52" s="20">
        <f t="shared" si="28"/>
        <v>43</v>
      </c>
      <c r="AT52" s="35">
        <v>150</v>
      </c>
      <c r="AU52" s="36">
        <f t="shared" si="29"/>
        <v>21</v>
      </c>
      <c r="AV52" s="21">
        <v>98.82934768999624</v>
      </c>
      <c r="AW52" s="22">
        <f t="shared" si="38"/>
        <v>19</v>
      </c>
      <c r="AX52" s="21">
        <v>42.178256868673593</v>
      </c>
      <c r="AY52" s="22">
        <f t="shared" si="5"/>
        <v>44</v>
      </c>
      <c r="AZ52" s="37">
        <v>12.32</v>
      </c>
      <c r="BA52" s="25">
        <f t="shared" si="6"/>
        <v>43</v>
      </c>
      <c r="BB52" s="37">
        <v>10.98</v>
      </c>
      <c r="BC52" s="25">
        <f t="shared" si="7"/>
        <v>43</v>
      </c>
      <c r="BD52" s="38">
        <v>41.28</v>
      </c>
      <c r="BE52" s="117">
        <f t="shared" si="30"/>
        <v>43</v>
      </c>
      <c r="BF52" s="39">
        <v>6.23</v>
      </c>
      <c r="BG52" s="22">
        <f t="shared" si="31"/>
        <v>31</v>
      </c>
      <c r="BH52" s="20">
        <v>536460</v>
      </c>
      <c r="BI52" s="20">
        <f t="shared" si="8"/>
        <v>24</v>
      </c>
      <c r="BJ52" s="20">
        <v>290751</v>
      </c>
      <c r="BK52" s="20">
        <f t="shared" si="32"/>
        <v>23</v>
      </c>
      <c r="BL52" s="28">
        <v>21.5</v>
      </c>
      <c r="BM52" s="22">
        <f t="shared" si="42"/>
        <v>45</v>
      </c>
      <c r="BN52" s="21">
        <v>98.1</v>
      </c>
      <c r="BO52" s="22">
        <f t="shared" si="34"/>
        <v>37</v>
      </c>
      <c r="BP52" s="27">
        <v>27900</v>
      </c>
      <c r="BQ52" s="27">
        <f t="shared" si="9"/>
        <v>30</v>
      </c>
      <c r="BR52" s="40">
        <v>65.400000000000006</v>
      </c>
      <c r="BS52" s="36">
        <f t="shared" si="10"/>
        <v>34</v>
      </c>
      <c r="BT52" s="35">
        <v>81.239789574366327</v>
      </c>
      <c r="BU52" s="36">
        <f t="shared" si="35"/>
        <v>41</v>
      </c>
      <c r="BV52" s="118">
        <v>25.1</v>
      </c>
      <c r="BW52" s="41">
        <f t="shared" si="11"/>
        <v>47</v>
      </c>
      <c r="BX52" s="119">
        <v>76.400000000000006</v>
      </c>
      <c r="BY52" s="41">
        <f t="shared" si="12"/>
        <v>39</v>
      </c>
      <c r="BZ52" s="21">
        <v>368.7</v>
      </c>
      <c r="CA52" s="41">
        <f t="shared" si="13"/>
        <v>33</v>
      </c>
      <c r="CB52" s="39">
        <v>19.440000000000001</v>
      </c>
      <c r="CC52" s="41">
        <f t="shared" si="14"/>
        <v>11</v>
      </c>
      <c r="CD52" s="35">
        <v>705</v>
      </c>
      <c r="CE52" s="36">
        <f t="shared" si="36"/>
        <v>11</v>
      </c>
      <c r="CF52" s="21">
        <v>67.3</v>
      </c>
      <c r="CG52" s="41">
        <v>2</v>
      </c>
      <c r="CH52" s="21">
        <v>245.4</v>
      </c>
      <c r="CI52" s="36">
        <f t="shared" si="15"/>
        <v>18</v>
      </c>
      <c r="CJ52" s="120">
        <v>2054.9</v>
      </c>
      <c r="CK52" s="41">
        <f t="shared" si="37"/>
        <v>2</v>
      </c>
      <c r="CL52" s="21">
        <v>332.49400479616304</v>
      </c>
      <c r="CM52" s="36">
        <f t="shared" si="16"/>
        <v>15</v>
      </c>
      <c r="CN52" s="39">
        <v>79.209999999999994</v>
      </c>
      <c r="CO52" s="41">
        <v>33</v>
      </c>
      <c r="CP52" s="42">
        <v>86.28</v>
      </c>
      <c r="CQ52" s="36">
        <v>27</v>
      </c>
      <c r="CR52" s="121">
        <v>270.3</v>
      </c>
      <c r="CS52" s="41">
        <f t="shared" si="17"/>
        <v>20</v>
      </c>
      <c r="CT52" s="26">
        <v>42.1</v>
      </c>
      <c r="CU52" s="144">
        <f t="shared" si="18"/>
        <v>12</v>
      </c>
      <c r="CV52" s="165">
        <v>505.1</v>
      </c>
      <c r="CW52" s="151">
        <f t="shared" si="39"/>
        <v>13</v>
      </c>
      <c r="CX52" s="165">
        <v>5.6</v>
      </c>
      <c r="CY52" s="151">
        <f t="shared" si="19"/>
        <v>6</v>
      </c>
      <c r="CZ52" s="147">
        <v>4.9000000000000004</v>
      </c>
      <c r="DA52" s="25">
        <f t="shared" si="40"/>
        <v>41</v>
      </c>
      <c r="DB52" s="43">
        <v>0.30597999999999997</v>
      </c>
      <c r="DC52" s="36">
        <v>39</v>
      </c>
      <c r="DD52" s="35">
        <v>97.1</v>
      </c>
      <c r="DE52" s="170">
        <v>4</v>
      </c>
    </row>
    <row r="53" spans="1:109" s="44" customFormat="1" ht="15" customHeight="1">
      <c r="A53" s="163"/>
      <c r="B53" s="81" t="s">
        <v>137</v>
      </c>
      <c r="C53" s="122"/>
      <c r="D53" s="166">
        <v>2281.12</v>
      </c>
      <c r="E53" s="114">
        <v>44</v>
      </c>
      <c r="F53" s="154">
        <v>559744</v>
      </c>
      <c r="G53" s="154">
        <v>28</v>
      </c>
      <c r="H53" s="21">
        <v>51.3</v>
      </c>
      <c r="I53" s="22">
        <f t="shared" si="20"/>
        <v>11</v>
      </c>
      <c r="J53" s="115">
        <v>1760.2</v>
      </c>
      <c r="K53" s="23">
        <f t="shared" si="41"/>
        <v>42</v>
      </c>
      <c r="L53" s="24">
        <v>2584.5</v>
      </c>
      <c r="M53" s="25">
        <f t="shared" si="21"/>
        <v>5</v>
      </c>
      <c r="N53" s="26">
        <v>23.1</v>
      </c>
      <c r="O53" s="25">
        <f t="shared" si="1"/>
        <v>1</v>
      </c>
      <c r="P53" s="156">
        <v>1434138</v>
      </c>
      <c r="Q53" s="156">
        <v>25</v>
      </c>
      <c r="R53" s="28">
        <v>1211.4000000000001</v>
      </c>
      <c r="S53" s="22">
        <v>13</v>
      </c>
      <c r="T53" s="116">
        <v>1.86</v>
      </c>
      <c r="U53" s="23">
        <f t="shared" si="22"/>
        <v>1</v>
      </c>
      <c r="V53" s="157">
        <v>2.9666474730000001</v>
      </c>
      <c r="W53" s="167">
        <v>1</v>
      </c>
      <c r="X53" s="168">
        <v>2.562131974616968</v>
      </c>
      <c r="Y53" s="169">
        <v>18</v>
      </c>
      <c r="Z53" s="31">
        <v>7.9</v>
      </c>
      <c r="AA53" s="22">
        <f t="shared" si="23"/>
        <v>29</v>
      </c>
      <c r="AB53" s="29">
        <v>0.8</v>
      </c>
      <c r="AC53" s="30">
        <v>11</v>
      </c>
      <c r="AD53" s="32">
        <v>2035</v>
      </c>
      <c r="AE53" s="32">
        <f t="shared" si="24"/>
        <v>47</v>
      </c>
      <c r="AF53" s="33">
        <v>3969473</v>
      </c>
      <c r="AG53" s="33">
        <f t="shared" si="25"/>
        <v>36</v>
      </c>
      <c r="AH53" s="32">
        <v>901</v>
      </c>
      <c r="AI53" s="32">
        <f t="shared" si="2"/>
        <v>33</v>
      </c>
      <c r="AJ53" s="34">
        <v>628279</v>
      </c>
      <c r="AK53" s="34">
        <f t="shared" si="26"/>
        <v>46</v>
      </c>
      <c r="AL53" s="34">
        <v>2348786</v>
      </c>
      <c r="AM53" s="34">
        <f t="shared" si="27"/>
        <v>35</v>
      </c>
      <c r="AN53" s="31">
        <v>0.73</v>
      </c>
      <c r="AO53" s="22">
        <f t="shared" si="3"/>
        <v>47</v>
      </c>
      <c r="AP53" s="21">
        <v>5.4</v>
      </c>
      <c r="AQ53" s="22">
        <f t="shared" si="4"/>
        <v>47</v>
      </c>
      <c r="AR53" s="20">
        <v>205547</v>
      </c>
      <c r="AS53" s="20">
        <f t="shared" si="28"/>
        <v>47</v>
      </c>
      <c r="AT53" s="35">
        <v>148</v>
      </c>
      <c r="AU53" s="36">
        <f t="shared" si="29"/>
        <v>31</v>
      </c>
      <c r="AV53" s="21">
        <v>96.42303565041135</v>
      </c>
      <c r="AW53" s="22">
        <f t="shared" si="38"/>
        <v>47</v>
      </c>
      <c r="AX53" s="21">
        <v>39.828003224939536</v>
      </c>
      <c r="AY53" s="22">
        <f t="shared" si="5"/>
        <v>47</v>
      </c>
      <c r="AZ53" s="37">
        <v>16.78</v>
      </c>
      <c r="BA53" s="25">
        <f t="shared" si="6"/>
        <v>7</v>
      </c>
      <c r="BB53" s="37">
        <v>13.57</v>
      </c>
      <c r="BC53" s="25">
        <f t="shared" si="7"/>
        <v>14</v>
      </c>
      <c r="BD53" s="38">
        <v>65.58</v>
      </c>
      <c r="BE53" s="117">
        <f t="shared" si="30"/>
        <v>30</v>
      </c>
      <c r="BF53" s="39">
        <v>6.21</v>
      </c>
      <c r="BG53" s="22">
        <f t="shared" si="31"/>
        <v>35</v>
      </c>
      <c r="BH53" s="20">
        <v>395756</v>
      </c>
      <c r="BI53" s="20">
        <f t="shared" si="8"/>
        <v>47</v>
      </c>
      <c r="BJ53" s="20">
        <v>225867</v>
      </c>
      <c r="BK53" s="20">
        <f t="shared" si="32"/>
        <v>47</v>
      </c>
      <c r="BL53" s="28">
        <v>25.1</v>
      </c>
      <c r="BM53" s="22">
        <f t="shared" si="42"/>
        <v>10</v>
      </c>
      <c r="BN53" s="21">
        <v>99.1</v>
      </c>
      <c r="BO53" s="22">
        <f t="shared" si="34"/>
        <v>19</v>
      </c>
      <c r="BP53" s="27">
        <v>45700</v>
      </c>
      <c r="BQ53" s="27">
        <f t="shared" si="9"/>
        <v>13</v>
      </c>
      <c r="BR53" s="40">
        <v>48</v>
      </c>
      <c r="BS53" s="36">
        <f t="shared" si="10"/>
        <v>46</v>
      </c>
      <c r="BT53" s="35">
        <v>71.804953764861295</v>
      </c>
      <c r="BU53" s="36">
        <f t="shared" si="35"/>
        <v>45</v>
      </c>
      <c r="BV53" s="118">
        <v>38.4</v>
      </c>
      <c r="BW53" s="41">
        <f t="shared" si="11"/>
        <v>33</v>
      </c>
      <c r="BX53" s="119">
        <v>84.7</v>
      </c>
      <c r="BY53" s="41">
        <f t="shared" si="12"/>
        <v>24</v>
      </c>
      <c r="BZ53" s="21">
        <v>316.7</v>
      </c>
      <c r="CA53" s="41">
        <f t="shared" si="13"/>
        <v>42</v>
      </c>
      <c r="CB53" s="39">
        <v>24.94</v>
      </c>
      <c r="CC53" s="41">
        <f t="shared" si="14"/>
        <v>5</v>
      </c>
      <c r="CD53" s="35">
        <v>689</v>
      </c>
      <c r="CE53" s="36">
        <f t="shared" si="36"/>
        <v>16</v>
      </c>
      <c r="CF53" s="21">
        <v>38.9</v>
      </c>
      <c r="CG53" s="41">
        <v>28</v>
      </c>
      <c r="CH53" s="21">
        <v>142.80000000000001</v>
      </c>
      <c r="CI53" s="36">
        <f t="shared" si="15"/>
        <v>44</v>
      </c>
      <c r="CJ53" s="120">
        <v>1329.6</v>
      </c>
      <c r="CK53" s="41">
        <f t="shared" si="37"/>
        <v>27</v>
      </c>
      <c r="CL53" s="21">
        <v>208.65587614356087</v>
      </c>
      <c r="CM53" s="36">
        <f t="shared" si="16"/>
        <v>47</v>
      </c>
      <c r="CN53" s="39">
        <v>79.400000000000006</v>
      </c>
      <c r="CO53" s="41">
        <v>29</v>
      </c>
      <c r="CP53" s="42">
        <v>87.02</v>
      </c>
      <c r="CQ53" s="36">
        <v>3</v>
      </c>
      <c r="CR53" s="121">
        <v>341.5</v>
      </c>
      <c r="CS53" s="41">
        <f t="shared" si="17"/>
        <v>1</v>
      </c>
      <c r="CT53" s="26">
        <v>36.299999999999997</v>
      </c>
      <c r="CU53" s="144">
        <f t="shared" si="18"/>
        <v>20</v>
      </c>
      <c r="CV53" s="165">
        <v>439.3</v>
      </c>
      <c r="CW53" s="151">
        <f t="shared" si="39"/>
        <v>22</v>
      </c>
      <c r="CX53" s="165">
        <v>2.5</v>
      </c>
      <c r="CY53" s="151">
        <f t="shared" si="19"/>
        <v>43</v>
      </c>
      <c r="CZ53" s="147">
        <v>7</v>
      </c>
      <c r="DA53" s="25">
        <f t="shared" si="40"/>
        <v>30</v>
      </c>
      <c r="DB53" s="43">
        <v>0.29618</v>
      </c>
      <c r="DC53" s="36">
        <v>43</v>
      </c>
      <c r="DD53" s="35">
        <v>93.5</v>
      </c>
      <c r="DE53" s="170">
        <v>21</v>
      </c>
    </row>
    <row r="54" spans="1:109" s="44" customFormat="1" ht="15" customHeight="1">
      <c r="A54" s="163"/>
      <c r="B54" s="81" t="s">
        <v>138</v>
      </c>
      <c r="C54" s="122"/>
      <c r="D54" s="166">
        <v>377970.75</v>
      </c>
      <c r="E54" s="114"/>
      <c r="F54" s="154">
        <v>53403226</v>
      </c>
      <c r="G54" s="154"/>
      <c r="H54" s="21">
        <v>32.799999999999997</v>
      </c>
      <c r="I54" s="21"/>
      <c r="J54" s="115">
        <v>1980.7978723404249</v>
      </c>
      <c r="K54" s="23"/>
      <c r="L54" s="24">
        <v>1760.627659574468</v>
      </c>
      <c r="M54" s="24"/>
      <c r="N54" s="26">
        <v>15.329787234042554</v>
      </c>
      <c r="O54" s="26"/>
      <c r="P54" s="156">
        <v>127110047</v>
      </c>
      <c r="Q54" s="156"/>
      <c r="R54" s="28">
        <v>1042.0999999999999</v>
      </c>
      <c r="S54" s="28"/>
      <c r="T54" s="116">
        <v>1.42</v>
      </c>
      <c r="U54" s="49"/>
      <c r="V54" s="157">
        <v>-0.7397505768</v>
      </c>
      <c r="W54" s="157"/>
      <c r="X54" s="168">
        <v>2.3801941665471671</v>
      </c>
      <c r="Y54" s="158"/>
      <c r="Z54" s="31">
        <v>16.7</v>
      </c>
      <c r="AA54" s="31"/>
      <c r="AB54" s="29">
        <v>0.7</v>
      </c>
      <c r="AC54" s="29"/>
      <c r="AD54" s="32">
        <v>2754</v>
      </c>
      <c r="AE54" s="32"/>
      <c r="AF54" s="33">
        <v>517499200</v>
      </c>
      <c r="AG54" s="33"/>
      <c r="AH54" s="32">
        <v>84279</v>
      </c>
      <c r="AI54" s="32"/>
      <c r="AJ54" s="34">
        <v>292092130</v>
      </c>
      <c r="AK54" s="34"/>
      <c r="AL54" s="34">
        <v>478828374</v>
      </c>
      <c r="AM54" s="34"/>
      <c r="AN54" s="31">
        <v>1.1100000000000001</v>
      </c>
      <c r="AO54" s="31"/>
      <c r="AP54" s="21">
        <v>3.6</v>
      </c>
      <c r="AQ54" s="22"/>
      <c r="AR54" s="20">
        <v>261029</v>
      </c>
      <c r="AS54" s="20"/>
      <c r="AT54" s="35">
        <v>145.1</v>
      </c>
      <c r="AU54" s="35"/>
      <c r="AV54" s="21">
        <v>98.5</v>
      </c>
      <c r="AW54" s="50"/>
      <c r="AX54" s="21">
        <v>54.5</v>
      </c>
      <c r="AY54" s="50"/>
      <c r="AZ54" s="37">
        <v>15.69</v>
      </c>
      <c r="BA54" s="51"/>
      <c r="BB54" s="37">
        <v>13.66</v>
      </c>
      <c r="BC54" s="51"/>
      <c r="BD54" s="38">
        <v>133.01</v>
      </c>
      <c r="BE54" s="38"/>
      <c r="BF54" s="39">
        <v>6.27</v>
      </c>
      <c r="BG54" s="39"/>
      <c r="BH54" s="20">
        <v>519761</v>
      </c>
      <c r="BI54" s="20"/>
      <c r="BJ54" s="20">
        <v>291194</v>
      </c>
      <c r="BK54" s="20"/>
      <c r="BL54" s="28">
        <v>24</v>
      </c>
      <c r="BM54" s="28"/>
      <c r="BN54" s="21">
        <v>100</v>
      </c>
      <c r="BO54" s="21"/>
      <c r="BP54" s="52" t="s">
        <v>76</v>
      </c>
      <c r="BQ54" s="27"/>
      <c r="BR54" s="40">
        <v>61.7</v>
      </c>
      <c r="BS54" s="40"/>
      <c r="BT54" s="35">
        <v>82.284161184815758</v>
      </c>
      <c r="BU54" s="35"/>
      <c r="BV54" s="118">
        <v>42.5</v>
      </c>
      <c r="BW54" s="53"/>
      <c r="BX54" s="125">
        <v>89.5</v>
      </c>
      <c r="BY54" s="53"/>
      <c r="BZ54" s="21">
        <v>372</v>
      </c>
      <c r="CA54" s="53"/>
      <c r="CB54" s="39">
        <v>17.11</v>
      </c>
      <c r="CC54" s="53"/>
      <c r="CD54" s="35">
        <v>482.3</v>
      </c>
      <c r="CE54" s="35"/>
      <c r="CF54" s="21">
        <v>45</v>
      </c>
      <c r="CG54" s="53"/>
      <c r="CH54" s="21">
        <v>180.7</v>
      </c>
      <c r="CI54" s="35"/>
      <c r="CJ54" s="120">
        <v>1234</v>
      </c>
      <c r="CK54" s="53"/>
      <c r="CL54" s="21">
        <v>289.65557942447066</v>
      </c>
      <c r="CM54" s="35"/>
      <c r="CN54" s="39">
        <v>79.59</v>
      </c>
      <c r="CO54" s="53"/>
      <c r="CP54" s="42">
        <v>86.35</v>
      </c>
      <c r="CQ54" s="35"/>
      <c r="CR54" s="121">
        <v>266.89999999999998</v>
      </c>
      <c r="CS54" s="53"/>
      <c r="CT54" s="26">
        <v>34.4</v>
      </c>
      <c r="CU54" s="146"/>
      <c r="CV54" s="165">
        <v>451.5</v>
      </c>
      <c r="CW54" s="151"/>
      <c r="CX54" s="165">
        <v>3.2</v>
      </c>
      <c r="CY54" s="165"/>
      <c r="CZ54" s="147">
        <v>9.5</v>
      </c>
      <c r="DA54" s="26"/>
      <c r="DB54" s="43">
        <v>0.47338000000000002</v>
      </c>
      <c r="DC54" s="43"/>
      <c r="DD54" s="35">
        <v>93</v>
      </c>
      <c r="DE54" s="54"/>
    </row>
    <row r="55" spans="1:109" s="55" customFormat="1" ht="40.5" customHeight="1">
      <c r="A55" s="163"/>
      <c r="B55" s="83" t="s">
        <v>139</v>
      </c>
      <c r="C55" s="228" t="s">
        <v>140</v>
      </c>
      <c r="D55" s="230"/>
      <c r="E55" s="229"/>
      <c r="F55" s="186" t="s">
        <v>256</v>
      </c>
      <c r="G55" s="187"/>
      <c r="H55" s="216" t="s">
        <v>235</v>
      </c>
      <c r="I55" s="217"/>
      <c r="J55" s="216" t="s">
        <v>141</v>
      </c>
      <c r="K55" s="217"/>
      <c r="L55" s="216" t="s">
        <v>141</v>
      </c>
      <c r="M55" s="217"/>
      <c r="N55" s="216" t="s">
        <v>141</v>
      </c>
      <c r="O55" s="217"/>
      <c r="P55" s="186" t="s">
        <v>256</v>
      </c>
      <c r="Q55" s="187"/>
      <c r="R55" s="216" t="s">
        <v>235</v>
      </c>
      <c r="S55" s="217"/>
      <c r="T55" s="242" t="s">
        <v>142</v>
      </c>
      <c r="U55" s="243"/>
      <c r="V55" s="159" t="s">
        <v>256</v>
      </c>
      <c r="W55" s="160"/>
      <c r="X55" s="186" t="s">
        <v>256</v>
      </c>
      <c r="Y55" s="187"/>
      <c r="Z55" s="216" t="s">
        <v>143</v>
      </c>
      <c r="AA55" s="217"/>
      <c r="AB55" s="216" t="s">
        <v>144</v>
      </c>
      <c r="AC55" s="217"/>
      <c r="AD55" s="216" t="s">
        <v>144</v>
      </c>
      <c r="AE55" s="217"/>
      <c r="AF55" s="216" t="s">
        <v>144</v>
      </c>
      <c r="AG55" s="217"/>
      <c r="AH55" s="216" t="s">
        <v>145</v>
      </c>
      <c r="AI55" s="217"/>
      <c r="AJ55" s="216" t="s">
        <v>146</v>
      </c>
      <c r="AK55" s="217"/>
      <c r="AL55" s="216" t="s">
        <v>240</v>
      </c>
      <c r="AM55" s="217"/>
      <c r="AN55" s="216" t="s">
        <v>147</v>
      </c>
      <c r="AO55" s="217"/>
      <c r="AP55" s="216" t="s">
        <v>148</v>
      </c>
      <c r="AQ55" s="217"/>
      <c r="AR55" s="216" t="s">
        <v>149</v>
      </c>
      <c r="AS55" s="217"/>
      <c r="AT55" s="216" t="s">
        <v>149</v>
      </c>
      <c r="AU55" s="217"/>
      <c r="AV55" s="216" t="s">
        <v>150</v>
      </c>
      <c r="AW55" s="217"/>
      <c r="AX55" s="216" t="s">
        <v>150</v>
      </c>
      <c r="AY55" s="217"/>
      <c r="AZ55" s="216" t="s">
        <v>150</v>
      </c>
      <c r="BA55" s="217"/>
      <c r="BB55" s="216" t="s">
        <v>150</v>
      </c>
      <c r="BC55" s="217"/>
      <c r="BD55" s="216" t="s">
        <v>151</v>
      </c>
      <c r="BE55" s="217"/>
      <c r="BF55" s="216" t="s">
        <v>152</v>
      </c>
      <c r="BG55" s="217"/>
      <c r="BH55" s="231" t="s">
        <v>153</v>
      </c>
      <c r="BI55" s="232"/>
      <c r="BJ55" s="231" t="s">
        <v>153</v>
      </c>
      <c r="BK55" s="232"/>
      <c r="BL55" s="231" t="s">
        <v>153</v>
      </c>
      <c r="BM55" s="232"/>
      <c r="BN55" s="240" t="s">
        <v>154</v>
      </c>
      <c r="BO55" s="241"/>
      <c r="BP55" s="212" t="s">
        <v>231</v>
      </c>
      <c r="BQ55" s="213"/>
      <c r="BR55" s="231" t="s">
        <v>155</v>
      </c>
      <c r="BS55" s="232"/>
      <c r="BT55" s="231" t="s">
        <v>156</v>
      </c>
      <c r="BU55" s="232"/>
      <c r="BV55" s="231" t="s">
        <v>233</v>
      </c>
      <c r="BW55" s="232"/>
      <c r="BX55" s="231" t="s">
        <v>157</v>
      </c>
      <c r="BY55" s="232"/>
      <c r="BZ55" s="238" t="s">
        <v>158</v>
      </c>
      <c r="CA55" s="239"/>
      <c r="CB55" s="231" t="s">
        <v>159</v>
      </c>
      <c r="CC55" s="232"/>
      <c r="CD55" s="231" t="s">
        <v>160</v>
      </c>
      <c r="CE55" s="232"/>
      <c r="CF55" s="231" t="s">
        <v>161</v>
      </c>
      <c r="CG55" s="232"/>
      <c r="CH55" s="231" t="s">
        <v>162</v>
      </c>
      <c r="CI55" s="232"/>
      <c r="CJ55" s="216" t="s">
        <v>163</v>
      </c>
      <c r="CK55" s="217"/>
      <c r="CL55" s="216" t="s">
        <v>142</v>
      </c>
      <c r="CM55" s="217"/>
      <c r="CN55" s="216" t="s">
        <v>164</v>
      </c>
      <c r="CO55" s="217"/>
      <c r="CP55" s="216" t="s">
        <v>164</v>
      </c>
      <c r="CQ55" s="217"/>
      <c r="CR55" s="216" t="s">
        <v>165</v>
      </c>
      <c r="CS55" s="217"/>
      <c r="CT55" s="216" t="s">
        <v>166</v>
      </c>
      <c r="CU55" s="230"/>
      <c r="CV55" s="228" t="s">
        <v>167</v>
      </c>
      <c r="CW55" s="229"/>
      <c r="CX55" s="228" t="s">
        <v>167</v>
      </c>
      <c r="CY55" s="229"/>
      <c r="CZ55" s="230" t="s">
        <v>168</v>
      </c>
      <c r="DA55" s="217"/>
      <c r="DB55" s="216" t="s">
        <v>169</v>
      </c>
      <c r="DC55" s="217"/>
      <c r="DD55" s="216" t="s">
        <v>169</v>
      </c>
      <c r="DE55" s="233"/>
    </row>
    <row r="56" spans="1:109" s="56" customFormat="1" ht="21" customHeight="1">
      <c r="A56" s="163"/>
      <c r="B56" s="84" t="s">
        <v>170</v>
      </c>
      <c r="C56" s="234" t="s">
        <v>257</v>
      </c>
      <c r="D56" s="235"/>
      <c r="E56" s="236"/>
      <c r="F56" s="237">
        <v>42278</v>
      </c>
      <c r="G56" s="209"/>
      <c r="H56" s="219" t="s">
        <v>230</v>
      </c>
      <c r="I56" s="220"/>
      <c r="J56" s="219" t="s">
        <v>222</v>
      </c>
      <c r="K56" s="220"/>
      <c r="L56" s="219" t="s">
        <v>222</v>
      </c>
      <c r="M56" s="220"/>
      <c r="N56" s="219" t="s">
        <v>222</v>
      </c>
      <c r="O56" s="220"/>
      <c r="P56" s="225">
        <v>42278</v>
      </c>
      <c r="Q56" s="209"/>
      <c r="R56" s="219" t="s">
        <v>230</v>
      </c>
      <c r="S56" s="220"/>
      <c r="T56" s="219" t="s">
        <v>236</v>
      </c>
      <c r="U56" s="220"/>
      <c r="V56" s="225">
        <v>42278</v>
      </c>
      <c r="W56" s="209"/>
      <c r="X56" s="225">
        <v>42278</v>
      </c>
      <c r="Y56" s="209"/>
      <c r="Z56" s="226" t="s">
        <v>244</v>
      </c>
      <c r="AA56" s="227"/>
      <c r="AB56" s="219" t="s">
        <v>241</v>
      </c>
      <c r="AC56" s="220"/>
      <c r="AD56" s="219" t="s">
        <v>241</v>
      </c>
      <c r="AE56" s="220"/>
      <c r="AF56" s="219" t="s">
        <v>241</v>
      </c>
      <c r="AG56" s="220"/>
      <c r="AH56" s="219" t="s">
        <v>222</v>
      </c>
      <c r="AI56" s="220"/>
      <c r="AJ56" s="224">
        <v>41639</v>
      </c>
      <c r="AK56" s="214"/>
      <c r="AL56" s="224">
        <v>41821</v>
      </c>
      <c r="AM56" s="214"/>
      <c r="AN56" s="219" t="s">
        <v>223</v>
      </c>
      <c r="AO56" s="220"/>
      <c r="AP56" s="219" t="s">
        <v>223</v>
      </c>
      <c r="AQ56" s="220"/>
      <c r="AR56" s="219" t="s">
        <v>223</v>
      </c>
      <c r="AS56" s="220"/>
      <c r="AT56" s="219" t="s">
        <v>223</v>
      </c>
      <c r="AU56" s="220"/>
      <c r="AV56" s="224">
        <v>42125</v>
      </c>
      <c r="AW56" s="214"/>
      <c r="AX56" s="224">
        <v>42125</v>
      </c>
      <c r="AY56" s="214"/>
      <c r="AZ56" s="224">
        <v>42125</v>
      </c>
      <c r="BA56" s="214"/>
      <c r="BB56" s="224">
        <v>42125</v>
      </c>
      <c r="BC56" s="214"/>
      <c r="BD56" s="210" t="s">
        <v>222</v>
      </c>
      <c r="BE56" s="211"/>
      <c r="BF56" s="219" t="s">
        <v>171</v>
      </c>
      <c r="BG56" s="220"/>
      <c r="BH56" s="210" t="s">
        <v>224</v>
      </c>
      <c r="BI56" s="211"/>
      <c r="BJ56" s="210" t="s">
        <v>224</v>
      </c>
      <c r="BK56" s="211"/>
      <c r="BL56" s="210" t="s">
        <v>224</v>
      </c>
      <c r="BM56" s="211"/>
      <c r="BN56" s="210" t="s">
        <v>224</v>
      </c>
      <c r="BO56" s="211"/>
      <c r="BP56" s="212" t="s">
        <v>232</v>
      </c>
      <c r="BQ56" s="213"/>
      <c r="BR56" s="223" t="s">
        <v>225</v>
      </c>
      <c r="BS56" s="223"/>
      <c r="BT56" s="210" t="s">
        <v>226</v>
      </c>
      <c r="BU56" s="211"/>
      <c r="BV56" s="218">
        <v>42277</v>
      </c>
      <c r="BW56" s="211"/>
      <c r="BX56" s="221" t="s">
        <v>226</v>
      </c>
      <c r="BY56" s="222"/>
      <c r="BZ56" s="218">
        <v>42094</v>
      </c>
      <c r="CA56" s="211"/>
      <c r="CB56" s="210" t="s">
        <v>228</v>
      </c>
      <c r="CC56" s="211"/>
      <c r="CD56" s="218">
        <v>41913</v>
      </c>
      <c r="CE56" s="211"/>
      <c r="CF56" s="221" t="s">
        <v>173</v>
      </c>
      <c r="CG56" s="222"/>
      <c r="CH56" s="218">
        <v>41729</v>
      </c>
      <c r="CI56" s="211"/>
      <c r="CJ56" s="218">
        <v>41913</v>
      </c>
      <c r="CK56" s="211"/>
      <c r="CL56" s="219" t="s">
        <v>243</v>
      </c>
      <c r="CM56" s="220"/>
      <c r="CN56" s="219" t="s">
        <v>174</v>
      </c>
      <c r="CO56" s="220"/>
      <c r="CP56" s="219" t="s">
        <v>174</v>
      </c>
      <c r="CQ56" s="220"/>
      <c r="CR56" s="206" t="s">
        <v>229</v>
      </c>
      <c r="CS56" s="214"/>
      <c r="CT56" s="206" t="s">
        <v>222</v>
      </c>
      <c r="CU56" s="207"/>
      <c r="CV56" s="208" t="s">
        <v>258</v>
      </c>
      <c r="CW56" s="209"/>
      <c r="CX56" s="208" t="s">
        <v>258</v>
      </c>
      <c r="CY56" s="209"/>
      <c r="CZ56" s="207" t="s">
        <v>239</v>
      </c>
      <c r="DA56" s="214"/>
      <c r="DB56" s="206" t="s">
        <v>172</v>
      </c>
      <c r="DC56" s="214"/>
      <c r="DD56" s="206" t="s">
        <v>172</v>
      </c>
      <c r="DE56" s="215"/>
    </row>
    <row r="57" spans="1:109" s="56" customFormat="1" ht="21.75" customHeight="1">
      <c r="A57" s="163"/>
      <c r="B57" s="84" t="s">
        <v>175</v>
      </c>
      <c r="C57" s="208" t="s">
        <v>176</v>
      </c>
      <c r="D57" s="207"/>
      <c r="E57" s="209"/>
      <c r="F57" s="208" t="s">
        <v>177</v>
      </c>
      <c r="G57" s="209"/>
      <c r="H57" s="206" t="s">
        <v>176</v>
      </c>
      <c r="I57" s="214"/>
      <c r="J57" s="210" t="s">
        <v>176</v>
      </c>
      <c r="K57" s="211"/>
      <c r="L57" s="206" t="s">
        <v>176</v>
      </c>
      <c r="M57" s="214"/>
      <c r="N57" s="206" t="s">
        <v>176</v>
      </c>
      <c r="O57" s="214"/>
      <c r="P57" s="208" t="s">
        <v>177</v>
      </c>
      <c r="Q57" s="209"/>
      <c r="R57" s="206" t="s">
        <v>176</v>
      </c>
      <c r="S57" s="214"/>
      <c r="T57" s="206" t="s">
        <v>176</v>
      </c>
      <c r="U57" s="214"/>
      <c r="V57" s="208" t="s">
        <v>177</v>
      </c>
      <c r="W57" s="209"/>
      <c r="X57" s="208" t="s">
        <v>177</v>
      </c>
      <c r="Y57" s="209"/>
      <c r="Z57" s="206" t="s">
        <v>176</v>
      </c>
      <c r="AA57" s="214"/>
      <c r="AB57" s="206" t="s">
        <v>176</v>
      </c>
      <c r="AC57" s="214"/>
      <c r="AD57" s="206" t="s">
        <v>176</v>
      </c>
      <c r="AE57" s="214"/>
      <c r="AF57" s="206" t="s">
        <v>176</v>
      </c>
      <c r="AG57" s="214"/>
      <c r="AH57" s="206" t="s">
        <v>176</v>
      </c>
      <c r="AI57" s="214"/>
      <c r="AJ57" s="206" t="s">
        <v>176</v>
      </c>
      <c r="AK57" s="214"/>
      <c r="AL57" s="216" t="s">
        <v>251</v>
      </c>
      <c r="AM57" s="217"/>
      <c r="AN57" s="206" t="s">
        <v>176</v>
      </c>
      <c r="AO57" s="214"/>
      <c r="AP57" s="206" t="s">
        <v>176</v>
      </c>
      <c r="AQ57" s="214"/>
      <c r="AR57" s="206" t="s">
        <v>176</v>
      </c>
      <c r="AS57" s="214"/>
      <c r="AT57" s="206" t="s">
        <v>176</v>
      </c>
      <c r="AU57" s="214"/>
      <c r="AV57" s="206" t="s">
        <v>176</v>
      </c>
      <c r="AW57" s="214"/>
      <c r="AX57" s="206" t="s">
        <v>176</v>
      </c>
      <c r="AY57" s="214"/>
      <c r="AZ57" s="206" t="s">
        <v>176</v>
      </c>
      <c r="BA57" s="214"/>
      <c r="BB57" s="206" t="s">
        <v>176</v>
      </c>
      <c r="BC57" s="214"/>
      <c r="BD57" s="206" t="s">
        <v>176</v>
      </c>
      <c r="BE57" s="214"/>
      <c r="BF57" s="206" t="s">
        <v>177</v>
      </c>
      <c r="BG57" s="214"/>
      <c r="BH57" s="210" t="s">
        <v>176</v>
      </c>
      <c r="BI57" s="211"/>
      <c r="BJ57" s="210" t="s">
        <v>176</v>
      </c>
      <c r="BK57" s="211"/>
      <c r="BL57" s="210" t="s">
        <v>176</v>
      </c>
      <c r="BM57" s="211"/>
      <c r="BN57" s="210" t="s">
        <v>176</v>
      </c>
      <c r="BO57" s="211"/>
      <c r="BP57" s="212" t="s">
        <v>176</v>
      </c>
      <c r="BQ57" s="213"/>
      <c r="BR57" s="210" t="s">
        <v>177</v>
      </c>
      <c r="BS57" s="211"/>
      <c r="BT57" s="210" t="s">
        <v>176</v>
      </c>
      <c r="BU57" s="211"/>
      <c r="BV57" s="210" t="s">
        <v>234</v>
      </c>
      <c r="BW57" s="211"/>
      <c r="BX57" s="210" t="s">
        <v>176</v>
      </c>
      <c r="BY57" s="211"/>
      <c r="BZ57" s="210" t="s">
        <v>176</v>
      </c>
      <c r="CA57" s="211"/>
      <c r="CB57" s="210" t="s">
        <v>176</v>
      </c>
      <c r="CC57" s="211"/>
      <c r="CD57" s="210" t="s">
        <v>176</v>
      </c>
      <c r="CE57" s="211"/>
      <c r="CF57" s="210" t="s">
        <v>178</v>
      </c>
      <c r="CG57" s="211"/>
      <c r="CH57" s="210" t="s">
        <v>176</v>
      </c>
      <c r="CI57" s="211"/>
      <c r="CJ57" s="206" t="s">
        <v>176</v>
      </c>
      <c r="CK57" s="214"/>
      <c r="CL57" s="206" t="s">
        <v>176</v>
      </c>
      <c r="CM57" s="214"/>
      <c r="CN57" s="206" t="s">
        <v>177</v>
      </c>
      <c r="CO57" s="214"/>
      <c r="CP57" s="206" t="s">
        <v>177</v>
      </c>
      <c r="CQ57" s="214"/>
      <c r="CR57" s="206" t="s">
        <v>176</v>
      </c>
      <c r="CS57" s="214"/>
      <c r="CT57" s="206" t="s">
        <v>176</v>
      </c>
      <c r="CU57" s="207"/>
      <c r="CV57" s="208" t="s">
        <v>176</v>
      </c>
      <c r="CW57" s="209"/>
      <c r="CX57" s="208" t="s">
        <v>176</v>
      </c>
      <c r="CY57" s="209"/>
      <c r="CZ57" s="207" t="s">
        <v>176</v>
      </c>
      <c r="DA57" s="214"/>
      <c r="DB57" s="206" t="s">
        <v>176</v>
      </c>
      <c r="DC57" s="214"/>
      <c r="DD57" s="206" t="s">
        <v>176</v>
      </c>
      <c r="DE57" s="215"/>
    </row>
    <row r="58" spans="1:109" s="56" customFormat="1" ht="57.75" customHeight="1" thickBot="1">
      <c r="A58" s="57"/>
      <c r="B58" s="85" t="s">
        <v>179</v>
      </c>
      <c r="C58" s="200" t="s">
        <v>238</v>
      </c>
      <c r="D58" s="201"/>
      <c r="E58" s="202"/>
      <c r="F58" s="196" t="s">
        <v>180</v>
      </c>
      <c r="G58" s="197"/>
      <c r="H58" s="203" t="s">
        <v>180</v>
      </c>
      <c r="I58" s="197"/>
      <c r="J58" s="196" t="s">
        <v>180</v>
      </c>
      <c r="K58" s="197"/>
      <c r="L58" s="204" t="s">
        <v>181</v>
      </c>
      <c r="M58" s="205"/>
      <c r="N58" s="196" t="s">
        <v>180</v>
      </c>
      <c r="O58" s="197"/>
      <c r="P58" s="196" t="s">
        <v>180</v>
      </c>
      <c r="Q58" s="197"/>
      <c r="R58" s="196" t="s">
        <v>180</v>
      </c>
      <c r="S58" s="197"/>
      <c r="T58" s="188" t="s">
        <v>182</v>
      </c>
      <c r="U58" s="189"/>
      <c r="V58" s="198" t="s">
        <v>183</v>
      </c>
      <c r="W58" s="199"/>
      <c r="X58" s="188" t="s">
        <v>184</v>
      </c>
      <c r="Y58" s="189"/>
      <c r="Z58" s="188" t="s">
        <v>185</v>
      </c>
      <c r="AA58" s="189"/>
      <c r="AB58" s="188" t="s">
        <v>186</v>
      </c>
      <c r="AC58" s="189"/>
      <c r="AD58" s="188" t="s">
        <v>187</v>
      </c>
      <c r="AE58" s="189"/>
      <c r="AF58" s="196" t="s">
        <v>180</v>
      </c>
      <c r="AG58" s="197"/>
      <c r="AH58" s="196" t="s">
        <v>180</v>
      </c>
      <c r="AI58" s="197"/>
      <c r="AJ58" s="196" t="s">
        <v>180</v>
      </c>
      <c r="AK58" s="197"/>
      <c r="AL58" s="196" t="s">
        <v>76</v>
      </c>
      <c r="AM58" s="197"/>
      <c r="AN58" s="188" t="s">
        <v>188</v>
      </c>
      <c r="AO58" s="189"/>
      <c r="AP58" s="188" t="s">
        <v>189</v>
      </c>
      <c r="AQ58" s="189"/>
      <c r="AR58" s="196" t="s">
        <v>180</v>
      </c>
      <c r="AS58" s="197"/>
      <c r="AT58" s="196" t="s">
        <v>180</v>
      </c>
      <c r="AU58" s="197"/>
      <c r="AV58" s="188" t="s">
        <v>190</v>
      </c>
      <c r="AW58" s="189"/>
      <c r="AX58" s="188" t="s">
        <v>191</v>
      </c>
      <c r="AY58" s="189"/>
      <c r="AZ58" s="188" t="s">
        <v>192</v>
      </c>
      <c r="BA58" s="189"/>
      <c r="BB58" s="188" t="s">
        <v>193</v>
      </c>
      <c r="BC58" s="189"/>
      <c r="BD58" s="188" t="s">
        <v>194</v>
      </c>
      <c r="BE58" s="189"/>
      <c r="BF58" s="196" t="s">
        <v>180</v>
      </c>
      <c r="BG58" s="197"/>
      <c r="BH58" s="192" t="s">
        <v>180</v>
      </c>
      <c r="BI58" s="193"/>
      <c r="BJ58" s="192" t="s">
        <v>180</v>
      </c>
      <c r="BK58" s="193"/>
      <c r="BL58" s="194" t="s">
        <v>195</v>
      </c>
      <c r="BM58" s="195"/>
      <c r="BN58" s="194" t="s">
        <v>196</v>
      </c>
      <c r="BO58" s="195"/>
      <c r="BP58" s="194" t="s">
        <v>180</v>
      </c>
      <c r="BQ58" s="195"/>
      <c r="BR58" s="194" t="s">
        <v>197</v>
      </c>
      <c r="BS58" s="195"/>
      <c r="BT58" s="194" t="s">
        <v>198</v>
      </c>
      <c r="BU58" s="195"/>
      <c r="BV58" s="194" t="s">
        <v>242</v>
      </c>
      <c r="BW58" s="195"/>
      <c r="BX58" s="192" t="s">
        <v>180</v>
      </c>
      <c r="BY58" s="193"/>
      <c r="BZ58" s="194" t="s">
        <v>199</v>
      </c>
      <c r="CA58" s="195"/>
      <c r="CB58" s="194" t="s">
        <v>200</v>
      </c>
      <c r="CC58" s="195"/>
      <c r="CD58" s="194" t="s">
        <v>201</v>
      </c>
      <c r="CE58" s="195"/>
      <c r="CF58" s="194" t="s">
        <v>202</v>
      </c>
      <c r="CG58" s="195"/>
      <c r="CH58" s="194" t="s">
        <v>203</v>
      </c>
      <c r="CI58" s="195"/>
      <c r="CJ58" s="188" t="s">
        <v>204</v>
      </c>
      <c r="CK58" s="189"/>
      <c r="CL58" s="188" t="s">
        <v>248</v>
      </c>
      <c r="CM58" s="189"/>
      <c r="CN58" s="188" t="s">
        <v>205</v>
      </c>
      <c r="CO58" s="190"/>
      <c r="CP58" s="190"/>
      <c r="CQ58" s="189"/>
      <c r="CR58" s="188" t="s">
        <v>206</v>
      </c>
      <c r="CS58" s="189"/>
      <c r="CT58" s="188" t="s">
        <v>207</v>
      </c>
      <c r="CU58" s="190"/>
      <c r="CV58" s="188" t="s">
        <v>208</v>
      </c>
      <c r="CW58" s="189"/>
      <c r="CX58" s="188" t="s">
        <v>209</v>
      </c>
      <c r="CY58" s="189"/>
      <c r="CZ58" s="190" t="s">
        <v>210</v>
      </c>
      <c r="DA58" s="189"/>
      <c r="DB58" s="188" t="s">
        <v>211</v>
      </c>
      <c r="DC58" s="189"/>
      <c r="DD58" s="188" t="s">
        <v>212</v>
      </c>
      <c r="DE58" s="191"/>
    </row>
    <row r="59" spans="1:109" s="59" customFormat="1" ht="10.5">
      <c r="A59" s="55"/>
      <c r="B59" s="58" t="s">
        <v>213</v>
      </c>
      <c r="C59" s="58"/>
      <c r="D59" s="59" t="s">
        <v>214</v>
      </c>
      <c r="L59" s="59" t="s">
        <v>215</v>
      </c>
      <c r="AB59" s="60" t="s">
        <v>245</v>
      </c>
      <c r="AC59" s="60"/>
      <c r="AD59" s="60"/>
      <c r="AE59" s="60"/>
      <c r="AF59" s="60"/>
      <c r="AG59" s="60"/>
      <c r="AR59" s="59" t="s">
        <v>246</v>
      </c>
      <c r="BV59" s="59" t="s">
        <v>247</v>
      </c>
      <c r="BX59" s="59" t="s">
        <v>249</v>
      </c>
      <c r="CA59" s="61"/>
      <c r="CB59" s="61"/>
      <c r="CC59" s="61"/>
      <c r="CD59" s="61"/>
      <c r="CE59" s="61"/>
      <c r="CF59" s="61"/>
      <c r="CG59" s="61"/>
      <c r="CH59" s="61"/>
      <c r="CI59" s="61"/>
      <c r="CJ59" s="61"/>
      <c r="CK59" s="61"/>
      <c r="CL59" s="61"/>
      <c r="CM59" s="61"/>
      <c r="CN59" s="61"/>
      <c r="CO59" s="61"/>
      <c r="CP59" s="61"/>
      <c r="CQ59" s="61"/>
      <c r="CR59" s="61"/>
      <c r="CV59" s="152"/>
      <c r="CW59" s="152"/>
      <c r="CX59" s="152"/>
      <c r="CY59" s="152"/>
    </row>
    <row r="60" spans="1:109" s="59" customFormat="1" ht="10.5">
      <c r="A60" s="56"/>
      <c r="D60" s="59" t="s">
        <v>216</v>
      </c>
      <c r="L60" s="62" t="s">
        <v>217</v>
      </c>
      <c r="M60" s="62"/>
      <c r="AB60" s="60" t="s">
        <v>218</v>
      </c>
      <c r="AC60" s="60"/>
      <c r="AD60" s="63"/>
      <c r="AE60" s="63"/>
      <c r="AF60" s="63"/>
      <c r="AG60" s="63"/>
      <c r="BX60" s="59" t="s">
        <v>250</v>
      </c>
      <c r="CV60" s="152"/>
      <c r="CW60" s="152"/>
      <c r="CX60" s="152"/>
      <c r="CY60" s="152"/>
    </row>
    <row r="61" spans="1:109" s="59" customFormat="1" ht="10.5">
      <c r="A61" s="56"/>
      <c r="D61" s="59" t="s">
        <v>219</v>
      </c>
      <c r="BX61" s="59" t="s">
        <v>220</v>
      </c>
    </row>
    <row r="62" spans="1:109" s="59" customFormat="1" ht="10.5">
      <c r="A62" s="56"/>
      <c r="D62" s="59" t="s">
        <v>221</v>
      </c>
    </row>
    <row r="63" spans="1:109" s="59" customFormat="1" ht="10.5">
      <c r="D63" s="59" t="s">
        <v>255</v>
      </c>
    </row>
    <row r="64" spans="1:109" s="59" customFormat="1" ht="10.5"/>
    <row r="65" spans="1:1" s="59" customFormat="1" ht="10.5"/>
    <row r="66" spans="1:1" s="59" customFormat="1" ht="10.5"/>
    <row r="67" spans="1:1">
      <c r="A67" s="59"/>
    </row>
    <row r="68" spans="1:1">
      <c r="A68" s="59"/>
    </row>
  </sheetData>
  <mergeCells count="264">
    <mergeCell ref="B4:B5"/>
    <mergeCell ref="C5:D5"/>
    <mergeCell ref="F5:G5"/>
    <mergeCell ref="H5:I5"/>
    <mergeCell ref="J5:K5"/>
    <mergeCell ref="L5:M5"/>
    <mergeCell ref="Z5:AA5"/>
    <mergeCell ref="AB5:AC5"/>
    <mergeCell ref="AD5:AE5"/>
    <mergeCell ref="AF5:AG5"/>
    <mergeCell ref="AH5:AI5"/>
    <mergeCell ref="AJ5:AK5"/>
    <mergeCell ref="N5:O5"/>
    <mergeCell ref="P5:Q5"/>
    <mergeCell ref="R5:S5"/>
    <mergeCell ref="T5:U5"/>
    <mergeCell ref="V5:W5"/>
    <mergeCell ref="X5:Y5"/>
    <mergeCell ref="BD5:BE5"/>
    <mergeCell ref="BF5:BG5"/>
    <mergeCell ref="BH5:BI5"/>
    <mergeCell ref="AL5:AM5"/>
    <mergeCell ref="AN5:AO5"/>
    <mergeCell ref="AP5:AQ5"/>
    <mergeCell ref="AR5:AS5"/>
    <mergeCell ref="AT5:AU5"/>
    <mergeCell ref="AV5:AW5"/>
    <mergeCell ref="CZ5:DA5"/>
    <mergeCell ref="DB5:DC5"/>
    <mergeCell ref="DD5:DE5"/>
    <mergeCell ref="CH5:CI5"/>
    <mergeCell ref="CJ5:CK5"/>
    <mergeCell ref="CL5:CM5"/>
    <mergeCell ref="CN5:CO5"/>
    <mergeCell ref="CP5:CQ5"/>
    <mergeCell ref="CR5:CS5"/>
    <mergeCell ref="C55:E55"/>
    <mergeCell ref="H55:I55"/>
    <mergeCell ref="J55:K55"/>
    <mergeCell ref="L55:M55"/>
    <mergeCell ref="N55:O55"/>
    <mergeCell ref="P55:Q55"/>
    <mergeCell ref="CT5:CU5"/>
    <mergeCell ref="CV5:CW5"/>
    <mergeCell ref="CX5:CY5"/>
    <mergeCell ref="BV5:BW5"/>
    <mergeCell ref="BX5:BY5"/>
    <mergeCell ref="BZ5:CA5"/>
    <mergeCell ref="CB5:CC5"/>
    <mergeCell ref="CD5:CE5"/>
    <mergeCell ref="CF5:CG5"/>
    <mergeCell ref="BJ5:BK5"/>
    <mergeCell ref="BL5:BM5"/>
    <mergeCell ref="BN5:BO5"/>
    <mergeCell ref="BP5:BQ5"/>
    <mergeCell ref="BR5:BS5"/>
    <mergeCell ref="BT5:BU5"/>
    <mergeCell ref="AX5:AY5"/>
    <mergeCell ref="AZ5:BA5"/>
    <mergeCell ref="BB5:BC5"/>
    <mergeCell ref="AH55:AI55"/>
    <mergeCell ref="AJ55:AK55"/>
    <mergeCell ref="AL55:AM55"/>
    <mergeCell ref="AN55:AO55"/>
    <mergeCell ref="R55:S55"/>
    <mergeCell ref="T55:U55"/>
    <mergeCell ref="X55:Y55"/>
    <mergeCell ref="Z55:AA55"/>
    <mergeCell ref="AB55:AC55"/>
    <mergeCell ref="DD55:DE55"/>
    <mergeCell ref="C56:E56"/>
    <mergeCell ref="F56:G56"/>
    <mergeCell ref="H56:I56"/>
    <mergeCell ref="J56:K56"/>
    <mergeCell ref="L56:M56"/>
    <mergeCell ref="N56:O56"/>
    <mergeCell ref="CL55:CM55"/>
    <mergeCell ref="CN55:CO55"/>
    <mergeCell ref="CP55:CQ55"/>
    <mergeCell ref="CR55:CS55"/>
    <mergeCell ref="CT55:CU55"/>
    <mergeCell ref="CV55:CW55"/>
    <mergeCell ref="BZ55:CA55"/>
    <mergeCell ref="CB55:CC55"/>
    <mergeCell ref="CD55:CE55"/>
    <mergeCell ref="CF55:CG55"/>
    <mergeCell ref="CH55:CI55"/>
    <mergeCell ref="CJ55:CK55"/>
    <mergeCell ref="BN55:BO55"/>
    <mergeCell ref="BP55:BQ55"/>
    <mergeCell ref="BR55:BS55"/>
    <mergeCell ref="BT55:BU55"/>
    <mergeCell ref="BV55:BW55"/>
    <mergeCell ref="P56:Q56"/>
    <mergeCell ref="R56:S56"/>
    <mergeCell ref="T56:U56"/>
    <mergeCell ref="V56:W56"/>
    <mergeCell ref="X56:Y56"/>
    <mergeCell ref="Z56:AA56"/>
    <mergeCell ref="CX55:CY55"/>
    <mergeCell ref="CZ55:DA55"/>
    <mergeCell ref="DB55:DC55"/>
    <mergeCell ref="BX55:BY55"/>
    <mergeCell ref="BB55:BC55"/>
    <mergeCell ref="BD55:BE55"/>
    <mergeCell ref="BF55:BG55"/>
    <mergeCell ref="BH55:BI55"/>
    <mergeCell ref="BJ55:BK55"/>
    <mergeCell ref="BL55:BM55"/>
    <mergeCell ref="AP55:AQ55"/>
    <mergeCell ref="AR55:AS55"/>
    <mergeCell ref="AT55:AU55"/>
    <mergeCell ref="AV55:AW55"/>
    <mergeCell ref="AX55:AY55"/>
    <mergeCell ref="AZ55:BA55"/>
    <mergeCell ref="AD55:AE55"/>
    <mergeCell ref="AF55:AG55"/>
    <mergeCell ref="AN56:AO56"/>
    <mergeCell ref="AP56:AQ56"/>
    <mergeCell ref="AR56:AS56"/>
    <mergeCell ref="AT56:AU56"/>
    <mergeCell ref="AV56:AW56"/>
    <mergeCell ref="AX56:AY56"/>
    <mergeCell ref="AB56:AC56"/>
    <mergeCell ref="AD56:AE56"/>
    <mergeCell ref="AF56:AG56"/>
    <mergeCell ref="AH56:AI56"/>
    <mergeCell ref="AJ56:AK56"/>
    <mergeCell ref="AL56:AM56"/>
    <mergeCell ref="BP56:BQ56"/>
    <mergeCell ref="BR56:BS56"/>
    <mergeCell ref="BT56:BU56"/>
    <mergeCell ref="BV56:BW56"/>
    <mergeCell ref="AZ56:BA56"/>
    <mergeCell ref="BB56:BC56"/>
    <mergeCell ref="BD56:BE56"/>
    <mergeCell ref="BF56:BG56"/>
    <mergeCell ref="BH56:BI56"/>
    <mergeCell ref="BJ56:BK56"/>
    <mergeCell ref="CV56:CW56"/>
    <mergeCell ref="CX56:CY56"/>
    <mergeCell ref="CZ56:DA56"/>
    <mergeCell ref="DB56:DC56"/>
    <mergeCell ref="DD56:DE56"/>
    <mergeCell ref="C57:E57"/>
    <mergeCell ref="F57:G57"/>
    <mergeCell ref="H57:I57"/>
    <mergeCell ref="J57:K57"/>
    <mergeCell ref="L57:M57"/>
    <mergeCell ref="CJ56:CK56"/>
    <mergeCell ref="CL56:CM56"/>
    <mergeCell ref="CN56:CO56"/>
    <mergeCell ref="CP56:CQ56"/>
    <mergeCell ref="CR56:CS56"/>
    <mergeCell ref="CT56:CU56"/>
    <mergeCell ref="BX56:BY56"/>
    <mergeCell ref="BZ56:CA56"/>
    <mergeCell ref="CB56:CC56"/>
    <mergeCell ref="CD56:CE56"/>
    <mergeCell ref="CF56:CG56"/>
    <mergeCell ref="CH56:CI56"/>
    <mergeCell ref="BL56:BM56"/>
    <mergeCell ref="BN56:BO56"/>
    <mergeCell ref="Z57:AA57"/>
    <mergeCell ref="AB57:AC57"/>
    <mergeCell ref="AD57:AE57"/>
    <mergeCell ref="AF57:AG57"/>
    <mergeCell ref="AH57:AI57"/>
    <mergeCell ref="AJ57:AK57"/>
    <mergeCell ref="N57:O57"/>
    <mergeCell ref="P57:Q57"/>
    <mergeCell ref="R57:S57"/>
    <mergeCell ref="T57:U57"/>
    <mergeCell ref="V57:W57"/>
    <mergeCell ref="X57:Y57"/>
    <mergeCell ref="BD57:BE57"/>
    <mergeCell ref="BF57:BG57"/>
    <mergeCell ref="BH57:BI57"/>
    <mergeCell ref="AL57:AM57"/>
    <mergeCell ref="AN57:AO57"/>
    <mergeCell ref="AP57:AQ57"/>
    <mergeCell ref="AR57:AS57"/>
    <mergeCell ref="AT57:AU57"/>
    <mergeCell ref="AV57:AW57"/>
    <mergeCell ref="CZ57:DA57"/>
    <mergeCell ref="DB57:DC57"/>
    <mergeCell ref="DD57:DE57"/>
    <mergeCell ref="CH57:CI57"/>
    <mergeCell ref="CJ57:CK57"/>
    <mergeCell ref="CL57:CM57"/>
    <mergeCell ref="CN57:CO57"/>
    <mergeCell ref="CP57:CQ57"/>
    <mergeCell ref="CR57:CS57"/>
    <mergeCell ref="C58:E58"/>
    <mergeCell ref="F58:G58"/>
    <mergeCell ref="H58:I58"/>
    <mergeCell ref="J58:K58"/>
    <mergeCell ref="L58:M58"/>
    <mergeCell ref="N58:O58"/>
    <mergeCell ref="CT57:CU57"/>
    <mergeCell ref="CV57:CW57"/>
    <mergeCell ref="CX57:CY57"/>
    <mergeCell ref="BV57:BW57"/>
    <mergeCell ref="BX57:BY57"/>
    <mergeCell ref="BZ57:CA57"/>
    <mergeCell ref="CB57:CC57"/>
    <mergeCell ref="CD57:CE57"/>
    <mergeCell ref="CF57:CG57"/>
    <mergeCell ref="BJ57:BK57"/>
    <mergeCell ref="BL57:BM57"/>
    <mergeCell ref="BN57:BO57"/>
    <mergeCell ref="BP57:BQ57"/>
    <mergeCell ref="BR57:BS57"/>
    <mergeCell ref="BT57:BU57"/>
    <mergeCell ref="AX57:AY57"/>
    <mergeCell ref="AZ57:BA57"/>
    <mergeCell ref="BB57:BC57"/>
    <mergeCell ref="AB58:AC58"/>
    <mergeCell ref="AD58:AE58"/>
    <mergeCell ref="AF58:AG58"/>
    <mergeCell ref="AH58:AI58"/>
    <mergeCell ref="AJ58:AK58"/>
    <mergeCell ref="AL58:AM58"/>
    <mergeCell ref="P58:Q58"/>
    <mergeCell ref="R58:S58"/>
    <mergeCell ref="T58:U58"/>
    <mergeCell ref="V58:W58"/>
    <mergeCell ref="X58:Y58"/>
    <mergeCell ref="Z58:AA58"/>
    <mergeCell ref="BB58:BC58"/>
    <mergeCell ref="BD58:BE58"/>
    <mergeCell ref="BF58:BG58"/>
    <mergeCell ref="BH58:BI58"/>
    <mergeCell ref="BJ58:BK58"/>
    <mergeCell ref="AN58:AO58"/>
    <mergeCell ref="AP58:AQ58"/>
    <mergeCell ref="AR58:AS58"/>
    <mergeCell ref="AT58:AU58"/>
    <mergeCell ref="AV58:AW58"/>
    <mergeCell ref="AX58:AY58"/>
    <mergeCell ref="F55:G55"/>
    <mergeCell ref="CX58:CY58"/>
    <mergeCell ref="CZ58:DA58"/>
    <mergeCell ref="DB58:DC58"/>
    <mergeCell ref="DD58:DE58"/>
    <mergeCell ref="CJ58:CK58"/>
    <mergeCell ref="CL58:CM58"/>
    <mergeCell ref="CN58:CQ58"/>
    <mergeCell ref="CR58:CS58"/>
    <mergeCell ref="CT58:CU58"/>
    <mergeCell ref="CV58:CW58"/>
    <mergeCell ref="BX58:BY58"/>
    <mergeCell ref="BZ58:CA58"/>
    <mergeCell ref="CB58:CC58"/>
    <mergeCell ref="CD58:CE58"/>
    <mergeCell ref="CF58:CG58"/>
    <mergeCell ref="CH58:CI58"/>
    <mergeCell ref="BL58:BM58"/>
    <mergeCell ref="BN58:BO58"/>
    <mergeCell ref="BP58:BQ58"/>
    <mergeCell ref="BR58:BS58"/>
    <mergeCell ref="BT58:BU58"/>
    <mergeCell ref="BV58:BW58"/>
    <mergeCell ref="AZ58:BA58"/>
  </mergeCells>
  <phoneticPr fontId="3"/>
  <hyperlinks>
    <hyperlink ref="A1" r:id="rId1"/>
  </hyperlinks>
  <printOptions horizontalCentered="1"/>
  <pageMargins left="0.23622047244094491" right="0.23622047244094491" top="0.74803149606299213" bottom="0.74803149606299213" header="0.31496062992125984" footer="0.31496062992125984"/>
  <pageSetup paperSize="9" scale="72" firstPageNumber="25" orientation="portrait" useFirstPageNumber="1" r:id="rId2"/>
  <headerFooter scaleWithDoc="0" alignWithMargins="0">
    <oddFooter>&amp;C&amp;P</oddFooter>
  </headerFooter>
  <colBreaks count="7" manualBreakCount="7">
    <brk id="11" max="62" man="1"/>
    <brk id="27" max="62" man="1"/>
    <brk id="41" max="62" man="1"/>
    <brk id="59" max="62" man="1"/>
    <brk id="73" max="62" man="1"/>
    <brk id="85" max="62" man="1"/>
    <brk id="97" max="62"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表</vt:lpstr>
      <vt:lpstr>表!Print_Area</vt:lpstr>
      <vt:lpstr>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2016-10-19T07:17:22Z</cp:lastPrinted>
  <dcterms:created xsi:type="dcterms:W3CDTF">2016-01-15T01:48:39Z</dcterms:created>
  <dcterms:modified xsi:type="dcterms:W3CDTF">2016-11-29T08:00:59Z</dcterms:modified>
</cp:coreProperties>
</file>